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ivDocente" sheetId="1" r:id="rId4"/>
    <sheet state="visible" name="1a Versão" sheetId="2" r:id="rId5"/>
    <sheet state="hidden" name="2a Versão" sheetId="3" r:id="rId6"/>
    <sheet state="visible" name="Rel_Atv_Doc_2o_SEM_2019" sheetId="4" r:id="rId7"/>
    <sheet state="visible" name="Rel_Atv_Doc_1o_SEM_2020" sheetId="5" r:id="rId8"/>
    <sheet state="visible" name="Rel_Atv_Doc_2o_SEM_2020" sheetId="6" r:id="rId9"/>
    <sheet state="visible" name="Rel_Atv_Doc_1o_SEM_2021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9">
      <text>
        <t xml:space="preserve">Inserir a cidade do campus</t>
      </text>
    </comment>
    <comment authorId="0" ref="C15">
      <text>
        <t xml:space="preserve">inserir quantos minutos duram cada aula</t>
      </text>
    </comment>
    <comment authorId="0" ref="A16">
      <text>
        <t xml:space="preserve">Inserir o nome da Disciplina</t>
      </text>
    </comment>
    <comment authorId="0" ref="M13">
      <text>
        <t xml:space="preserve">Selecionar a Titulação de Especialista, Mestre ou Doutor</t>
      </text>
    </comment>
    <comment authorId="0" ref="J17">
      <text>
        <t xml:space="preserve">inserir carga horária total da disciplina em horas</t>
      </text>
    </comment>
    <comment authorId="0" ref="C16">
      <text>
        <t xml:space="preserve">Inserir o nome do Curso. Ex.: Técnico em Contabilidade</t>
      </text>
    </comment>
    <comment authorId="0" ref="K16">
      <text>
        <t xml:space="preserve">Inserir as horas aulas ministradas na semana desta dsiciplina.</t>
      </text>
    </comment>
    <comment authorId="0" ref="D16">
      <text>
        <t xml:space="preserve">Inserir a turma que foi ministrada a disciplina. Ex.: 1o Ano Tec_Contabilidade</t>
      </text>
    </comment>
    <comment authorId="0" ref="F13">
      <text>
        <t xml:space="preserve">Inserir o nível em que o docente se encontra.
Ex.: 101, 201, 301, 401, etc.</t>
      </text>
    </comment>
    <comment authorId="0" ref="A13">
      <text>
        <t xml:space="preserve">Nome Completo do Docente</t>
      </text>
    </comment>
    <comment authorId="0" ref="K17">
      <text>
        <t xml:space="preserve">inserir a carga horária que o professor lecionou</t>
      </text>
    </comment>
    <comment authorId="0" ref="H13">
      <text>
        <t xml:space="preserve">Selecionar o Regime DE, ou 40 h ou 20 h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14">
      <text>
        <t xml:space="preserve">Selecionar a Titulação de Especialista, Mestre ou Doutor</t>
      </text>
    </comment>
    <comment authorId="0" ref="A29">
      <text>
        <t xml:space="preserve">Inserir a data formato resumido. Ex.: 31/12/1990.</t>
      </text>
    </comment>
    <comment authorId="0" ref="D12">
      <text>
        <t xml:space="preserve">Selecionar 1o Semestre ou 2o Semestre</t>
      </text>
    </comment>
    <comment authorId="0" ref="B17">
      <text>
        <t xml:space="preserve">Inserir o nome da Disciplina</t>
      </text>
    </comment>
    <comment authorId="0" ref="F17">
      <text>
        <t xml:space="preserve">Inserir a carga horária total da disciplina em relação ao período ministrado. Verificar se é ANUAL ou SEMESTRAL</t>
      </text>
    </comment>
    <comment authorId="0" ref="H14">
      <text>
        <t xml:space="preserve">Selecionar o Regime DE, ou 40 h ou 20 h</t>
      </text>
    </comment>
    <comment authorId="0" ref="A17">
      <text>
        <t xml:space="preserve">Inserir o tipo de Disciplina: A para ANUAL ou S para SEMESTRAL</t>
      </text>
    </comment>
    <comment authorId="0" ref="A14">
      <text>
        <t xml:space="preserve">Nome Completo do Docente</t>
      </text>
    </comment>
    <comment authorId="0" ref="F14">
      <text>
        <t xml:space="preserve">Inserir o nível em que o docente se encontra.
Ex.: 101, 201, 301, 401, etc.</t>
      </text>
    </comment>
    <comment authorId="0" ref="L17">
      <text>
        <t xml:space="preserve">Inserir as horas aulas ministradas na semana desta dsiciplina.</t>
      </text>
    </comment>
    <comment authorId="0" ref="H17">
      <text>
        <t xml:space="preserve">Inserir a carga horária ministrada pelo docente no semestre.</t>
      </text>
    </comment>
    <comment authorId="0" ref="D17">
      <text>
        <t xml:space="preserve">Inserir a turma que foi ministrada a disciplina. Ex.: 1o Ano Tec_Contabilidade</t>
      </text>
    </comment>
    <comment authorId="0" ref="M12">
      <text>
        <t xml:space="preserve">Inserir o Ano que ministrou as aulas</t>
      </text>
    </comment>
    <comment authorId="0" ref="C17">
      <text>
        <t xml:space="preserve">Inserir o nome do Curso. Ex.: Técnico em Contabilidade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7">
      <text>
        <t xml:space="preserve">Inserir o nome da Disciplina</t>
      </text>
    </comment>
    <comment authorId="0" ref="H14">
      <text>
        <t xml:space="preserve">Selecionar o Regime DE, ou 40 h ou 20 h</t>
      </text>
    </comment>
    <comment authorId="0" ref="C16">
      <text>
        <t xml:space="preserve">inserir quantos minutos duram cada aula</t>
      </text>
    </comment>
    <comment authorId="0" ref="D17">
      <text>
        <t xml:space="preserve">Inserir a turma que foi ministrada a disciplina. Ex.: 1o Ano Tec_Contabilidade</t>
      </text>
    </comment>
    <comment authorId="0" ref="L14">
      <text>
        <t xml:space="preserve">Selecionar a Titulação de Especialista, Mestre ou Doutor</t>
      </text>
    </comment>
    <comment authorId="0" ref="A17">
      <text>
        <t xml:space="preserve">Inserir o tipo de Disciplina: A para ANUAL ou S para SEMESTRAL</t>
      </text>
    </comment>
    <comment authorId="0" ref="F14">
      <text>
        <t xml:space="preserve">Inserir o nível em que o docente se encontra.
Ex.: 101, 201, 301, 401, etc.</t>
      </text>
    </comment>
    <comment authorId="0" ref="M12">
      <text>
        <t xml:space="preserve">Inserir o Ano que ministrou as aulas</t>
      </text>
    </comment>
    <comment authorId="0" ref="C17">
      <text>
        <t xml:space="preserve">Inserir o nome do Curso. Ex.: Técnico em Contabilidade</t>
      </text>
    </comment>
    <comment authorId="0" ref="F17">
      <text>
        <t xml:space="preserve">Inserir a carga horária total da disciplina.</t>
      </text>
    </comment>
    <comment authorId="0" ref="A14">
      <text>
        <t xml:space="preserve">Nome Completo do Docente</t>
      </text>
    </comment>
    <comment authorId="0" ref="D12">
      <text>
        <t xml:space="preserve">Selecionar 1o Semestre ou 2o Semestre</t>
      </text>
    </comment>
    <comment authorId="0" ref="A30">
      <text>
        <t xml:space="preserve">Inserir a cidade do campus</t>
      </text>
    </comment>
    <comment authorId="0" ref="L17">
      <text>
        <t xml:space="preserve">Inserir as horas aulas ministradas na semana desta dsiciplina.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4">
      <text>
        <t xml:space="preserve">Selecionar o Regime DE, ou 40 h ou 20 h</t>
      </text>
    </comment>
    <comment authorId="0" ref="A29">
      <text>
        <t xml:space="preserve">Inserir a data formato resumido. Ex.: 31/12/1990.</t>
      </text>
    </comment>
    <comment authorId="0" ref="D17">
      <text>
        <t xml:space="preserve">Inserir a turma que foi ministrada a disciplina. Ex.: 1o Ano Tec_Contabilidade</t>
      </text>
    </comment>
    <comment authorId="0" ref="C17">
      <text>
        <t xml:space="preserve">Inserir o nome do Curso. Ex.: Técnico em Contabilidade</t>
      </text>
    </comment>
    <comment authorId="0" ref="F17">
      <text>
        <t xml:space="preserve">Inserir a carga horária total da disciplina.</t>
      </text>
    </comment>
    <comment authorId="0" ref="F14">
      <text>
        <t xml:space="preserve">Inserir o nível em que o docente se encontra.
Ex.: 101, 201, 301, 401, etc.</t>
      </text>
    </comment>
    <comment authorId="0" ref="L14">
      <text>
        <t xml:space="preserve">Selecionar a Titulação de Especialista, Mestre ou Doutor</t>
      </text>
    </comment>
    <comment authorId="0" ref="M12">
      <text>
        <t xml:space="preserve">Inserir o Ano que ministrou as aulas</t>
      </text>
    </comment>
    <comment authorId="0" ref="A14">
      <text>
        <t xml:space="preserve">Nome Completo do Docente</t>
      </text>
    </comment>
    <comment authorId="0" ref="B17">
      <text>
        <t xml:space="preserve">Inserir o nome da Disciplina</t>
      </text>
    </comment>
    <comment authorId="0" ref="A17">
      <text>
        <t xml:space="preserve">Inserir o tipo de Disciplina: A para ANUAL ou S para SEMESTRAL</t>
      </text>
    </comment>
    <comment authorId="0" ref="L17">
      <text>
        <t xml:space="preserve">Inserir as horas aulas ministradas na semana desta dsiciplina.</t>
      </text>
    </comment>
    <comment authorId="0" ref="D12">
      <text>
        <t xml:space="preserve">Selecionar 1o Semestre ou 2o Semestre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4">
      <text>
        <t xml:space="preserve">Nome Completo do Docente</t>
      </text>
    </comment>
    <comment authorId="0" ref="C17">
      <text>
        <t xml:space="preserve">Inserir o nome do Curso. Ex.: Técnico em Contabilidade</t>
      </text>
    </comment>
    <comment authorId="0" ref="A29">
      <text>
        <t xml:space="preserve">Inserir a data formato resumido. Ex.: 31/12/1990.</t>
      </text>
    </comment>
    <comment authorId="0" ref="F17">
      <text>
        <t xml:space="preserve">Inserir a carga horária total da disciplina.</t>
      </text>
    </comment>
    <comment authorId="0" ref="M12">
      <text>
        <t xml:space="preserve">Inserir o Ano que ministrou as aulas</t>
      </text>
    </comment>
    <comment authorId="0" ref="L14">
      <text>
        <t xml:space="preserve">Selecionar a Titulação de Especialista, Mestre ou Doutor</t>
      </text>
    </comment>
    <comment authorId="0" ref="F14">
      <text>
        <t xml:space="preserve">Inserir o nível em que o docente se encontra.
Ex.: 101, 201, 301, 401, etc.</t>
      </text>
    </comment>
    <comment authorId="0" ref="D17">
      <text>
        <t xml:space="preserve">Inserir a turma que foi ministrada a disciplina. Ex.: 1o Ano Tec_Contabilidade</t>
      </text>
    </comment>
    <comment authorId="0" ref="H14">
      <text>
        <t xml:space="preserve">Selecionar o Regime DE, ou 40 h ou 20 h</t>
      </text>
    </comment>
    <comment authorId="0" ref="D12">
      <text>
        <t xml:space="preserve">Selecionar 1o Semestre ou 2o Semestre</t>
      </text>
    </comment>
    <comment authorId="0" ref="A17">
      <text>
        <t xml:space="preserve">Inserir o tipo de Disciplina: A para ANUAL ou S para SEMESTRAL</t>
      </text>
    </comment>
    <comment authorId="0" ref="L17">
      <text>
        <t xml:space="preserve">Inserir as horas aulas ministradas na semana desta dsiciplina.</t>
      </text>
    </comment>
    <comment authorId="0" ref="B17">
      <text>
        <t xml:space="preserve">Inserir o nome da Disciplina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7">
      <text>
        <t xml:space="preserve">Inserir o nome da Disciplina</t>
      </text>
    </comment>
    <comment authorId="0" ref="C17">
      <text>
        <t xml:space="preserve">Inserir o nome do Curso. Ex.: Técnico em Contabilidade</t>
      </text>
    </comment>
    <comment authorId="0" ref="D17">
      <text>
        <t xml:space="preserve">Inserir a turma que foi ministrada a disciplina. Ex.: 1o Ano Tec_Contabilidade</t>
      </text>
    </comment>
    <comment authorId="0" ref="D12">
      <text>
        <t xml:space="preserve">Selecionar 1o Semestre ou 2o Semestre</t>
      </text>
    </comment>
    <comment authorId="0" ref="A14">
      <text>
        <t xml:space="preserve">Nome Completo do Docente</t>
      </text>
    </comment>
    <comment authorId="0" ref="M12">
      <text>
        <t xml:space="preserve">Inserir o Ano que ministrou as aulas</t>
      </text>
    </comment>
    <comment authorId="0" ref="L17">
      <text>
        <t xml:space="preserve">Inserir as horas aulas ministradas na semana desta dsiciplina.</t>
      </text>
    </comment>
    <comment authorId="0" ref="A29">
      <text>
        <t xml:space="preserve">Inserir a data formato resumido. Ex.: 31/12/1990.</t>
      </text>
    </comment>
    <comment authorId="0" ref="F14">
      <text>
        <t xml:space="preserve">Inserir o nível em que o docente se encontra.
Ex.: 101, 201, 301, 401, etc.</t>
      </text>
    </comment>
    <comment authorId="0" ref="H14">
      <text>
        <t xml:space="preserve">Selecionar o Regime DE, ou 40 h ou 20 h</t>
      </text>
    </comment>
    <comment authorId="0" ref="F17">
      <text>
        <t xml:space="preserve">Inserir a carga horária total da disciplina.</t>
      </text>
    </comment>
    <comment authorId="0" ref="A17">
      <text>
        <t xml:space="preserve">Inserir o tipo de Disciplina: A para ANUAL ou S para SEMESTRAL</t>
      </text>
    </comment>
    <comment authorId="0" ref="L14">
      <text>
        <t xml:space="preserve">Selecionar a Titulação de Especialista, Mestre ou Doutor</t>
      </text>
    </comment>
  </commentList>
</comments>
</file>

<file path=xl/sharedStrings.xml><?xml version="1.0" encoding="utf-8"?>
<sst xmlns="http://schemas.openxmlformats.org/spreadsheetml/2006/main" count="334" uniqueCount="81">
  <si>
    <t>ANEXO II</t>
  </si>
  <si>
    <t>OBS.: PREENCHER SOMENTE OS CAMPOS QUE ESTÃO EM VERDE</t>
  </si>
  <si>
    <t>MINISTÉRIO DA EDUCAÇÃO</t>
  </si>
  <si>
    <t>INSTITUTO FEDERAL DO PARANÁ</t>
  </si>
  <si>
    <t>COMISSÃO PERMANENTE DE PESSOAL DOCENTE - CPPD</t>
  </si>
  <si>
    <t>I- RELATÓRIO DE ATIVIDADES DOCENTES NO INSTITUTO FEDERAL DO PARANÁ</t>
  </si>
  <si>
    <t>Docente:</t>
  </si>
  <si>
    <t>nome professor</t>
  </si>
  <si>
    <t>Classe:</t>
  </si>
  <si>
    <t>D</t>
  </si>
  <si>
    <t xml:space="preserve">Nível: </t>
  </si>
  <si>
    <t>nivel</t>
  </si>
  <si>
    <t>Regime de Trabalho:</t>
  </si>
  <si>
    <t>DE</t>
  </si>
  <si>
    <t>40 H</t>
  </si>
  <si>
    <t>20 H</t>
  </si>
  <si>
    <t>Titulação:</t>
  </si>
  <si>
    <t>Esp.</t>
  </si>
  <si>
    <t>Mestre</t>
  </si>
  <si>
    <t>Doutor</t>
  </si>
  <si>
    <t>(       )</t>
  </si>
  <si>
    <t>(      )</t>
  </si>
  <si>
    <t>(        )</t>
  </si>
  <si>
    <t>(         )</t>
  </si>
  <si>
    <t>Disciplina(s) Ministrada(s)</t>
  </si>
  <si>
    <t>Curso</t>
  </si>
  <si>
    <t>Turma</t>
  </si>
  <si>
    <t>Periodicidade</t>
  </si>
  <si>
    <t>Carga Horária 
da Disciplina
 (horas relógio)</t>
  </si>
  <si>
    <t>Carga Horária Lecionada
(horas relógio)</t>
  </si>
  <si>
    <t>Observações</t>
  </si>
  <si>
    <t>Média</t>
  </si>
  <si>
    <t>Anual</t>
  </si>
  <si>
    <t>Nenhuma</t>
  </si>
  <si>
    <t>Turma Dividida</t>
  </si>
  <si>
    <t>2 Semestre</t>
  </si>
  <si>
    <t>Substituição de Professor</t>
  </si>
  <si>
    <t>1 Semestre</t>
  </si>
  <si>
    <t>Modular</t>
  </si>
  <si>
    <t>TOTAIS</t>
  </si>
  <si>
    <t>Carga horária ministrada pelo docente em hora</t>
  </si>
  <si>
    <t>Assinaturas:</t>
  </si>
  <si>
    <t xml:space="preserve">Diretor de Ensino </t>
  </si>
  <si>
    <t>Coordenador do Curso</t>
  </si>
  <si>
    <t>SUBCOMISSÃO PERMANENTE DE PESSOAL DOCENTE - SCPPD</t>
  </si>
  <si>
    <t>ENSINO BÁSICO TECNICO E TECNOLOGICO</t>
  </si>
  <si>
    <t xml:space="preserve">CARGA HORÁRIA MINISTRADA PELO DOCENTE NO SEMESTRE DE: </t>
  </si>
  <si>
    <t>Reg. Trab: (     ) DE (     ) 40h  (     ) 20h</t>
  </si>
  <si>
    <t>Carga Horária Total da disciplina (em horas-aula)</t>
  </si>
  <si>
    <t>Carga Horária ministrada pelo docente no semestre (em horas-aula)</t>
  </si>
  <si>
    <t>Quantidade de horas-aula semanais</t>
  </si>
  <si>
    <t>CARGA HORÁRIA  DIDÁTICA SEMANAL MÉDIA NO CAMPUS:</t>
  </si>
  <si>
    <t>Curitiba, ............./............../...................</t>
  </si>
  <si>
    <t>________________________________________</t>
  </si>
  <si>
    <t>Curitiba</t>
  </si>
  <si>
    <t>Coordenador do Curso 
ou Coordenador Núcleo Comum</t>
  </si>
  <si>
    <t>Diretor De Ensino</t>
  </si>
  <si>
    <t>Carreira: ENSINO BÁSICO TECNICO E TECNOLOGICO - EBTT</t>
  </si>
  <si>
    <t xml:space="preserve">CARGA HORÁRIA MINISTRADA PELO DOCENTE NO SEMESTRE: </t>
  </si>
  <si>
    <t>(           )</t>
  </si>
  <si>
    <t>1o SEM</t>
  </si>
  <si>
    <t>2o SEM</t>
  </si>
  <si>
    <t>ANO:</t>
  </si>
  <si>
    <t>40 Horas</t>
  </si>
  <si>
    <t>20 Horas</t>
  </si>
  <si>
    <t>(            )</t>
  </si>
  <si>
    <t>Tipo de Disciplina</t>
  </si>
  <si>
    <t>OBS.: Preencher os Campus na cor AZUL</t>
  </si>
  <si>
    <t>______________________________________</t>
  </si>
  <si>
    <t>OBS.: PREENCHER SOMENTE OS CAMPOS QUE ESTÃO EM AZUL</t>
  </si>
  <si>
    <t>Hora-aula em minutos</t>
  </si>
  <si>
    <t>Carga Horária ministrada pelo docente (em horas-aula)</t>
  </si>
  <si>
    <t>totais</t>
  </si>
  <si>
    <t>S</t>
  </si>
  <si>
    <t>XXXXXX</t>
  </si>
  <si>
    <t>XXXXX</t>
  </si>
  <si>
    <t>6o SEM</t>
  </si>
  <si>
    <t>8o SEM</t>
  </si>
  <si>
    <t>3o SEM</t>
  </si>
  <si>
    <t>Horas Aula Média Semanal</t>
  </si>
  <si>
    <t>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</si>
</sst>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\ * #,##0.00\ ;\-* #,##0.00\ ;\ * \-#\ ;\ @\ "/>
    <numFmt numFmtId="165" formatCode="D/M/YYYY"/>
  </numFmts>
  <fonts count="16">
    <font>
      <sz val="11.0"/>
      <color rgb="FF000000"/>
      <name val="Calibri"/>
      <scheme val="minor"/>
    </font>
    <font>
      <b/>
      <sz val="14.0"/>
      <color rgb="FF000000"/>
      <name val="Calibri"/>
    </font>
    <font>
      <b/>
      <sz val="8.0"/>
      <color rgb="FF000000"/>
      <name val="Myanmar text"/>
    </font>
    <font>
      <b/>
      <sz val="8.0"/>
      <color rgb="FF00B050"/>
      <name val="Arial Rounded"/>
    </font>
    <font>
      <b/>
      <sz val="15.0"/>
      <color rgb="FFFF0000"/>
      <name val="Calibri"/>
    </font>
    <font>
      <b/>
      <sz val="12.0"/>
      <color rgb="FFFF0000"/>
      <name val="Calibri"/>
    </font>
    <font>
      <sz val="11.0"/>
      <color rgb="FF000000"/>
      <name val="Calibri"/>
    </font>
    <font>
      <b/>
      <sz val="10.0"/>
      <color rgb="FF000000"/>
      <name val="Arial Narrow"/>
    </font>
    <font>
      <b/>
      <sz val="11.0"/>
      <color rgb="FF000000"/>
      <name val="Calibri"/>
    </font>
    <font/>
    <font>
      <sz val="10.0"/>
      <color rgb="FF000000"/>
      <name val="Arial Narrow"/>
    </font>
    <font>
      <b/>
      <sz val="14.0"/>
      <color rgb="FF000000"/>
      <name val="Arial Narrow"/>
    </font>
    <font>
      <color theme="1"/>
      <name val="Calibri"/>
    </font>
    <font>
      <sz val="11.0"/>
      <color rgb="FF000000"/>
      <name val="Arial Narrow"/>
    </font>
    <font>
      <b/>
      <sz val="11.0"/>
      <color rgb="FF000000"/>
      <name val="Arial Narrow"/>
    </font>
    <font>
      <sz val="12.0"/>
      <color rgb="FF000000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00FFFF"/>
        <bgColor rgb="FF00FFFF"/>
      </patternFill>
    </fill>
  </fills>
  <borders count="20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bottom style="thin">
        <color rgb="FF000000"/>
      </bottom>
    </border>
    <border>
      <left/>
      <top style="thin">
        <color rgb="FF000000"/>
      </top>
    </border>
    <border>
      <left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1" fillId="2" fontId="5" numFmtId="0" xfId="0" applyAlignment="1" applyBorder="1" applyFill="1" applyFon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0" fillId="0" fontId="7" numFmtId="0" xfId="0" applyAlignment="1" applyFont="1">
      <alignment horizontal="center" shrinkToFit="0" vertical="center" wrapText="0"/>
    </xf>
    <xf borderId="2" fillId="0" fontId="8" numFmtId="0" xfId="0" applyAlignment="1" applyBorder="1" applyFont="1">
      <alignment horizontal="center" shrinkToFit="0" vertical="bottom" wrapText="0"/>
    </xf>
    <xf borderId="3" fillId="0" fontId="9" numFmtId="0" xfId="0" applyBorder="1" applyFont="1"/>
    <xf borderId="4" fillId="0" fontId="9" numFmtId="0" xfId="0" applyBorder="1" applyFont="1"/>
    <xf borderId="5" fillId="0" fontId="10" numFmtId="0" xfId="0" applyAlignment="1" applyBorder="1" applyFont="1">
      <alignment horizontal="center" shrinkToFit="0" vertical="center" wrapText="0"/>
    </xf>
    <xf borderId="6" fillId="2" fontId="10" numFmtId="0" xfId="0" applyAlignment="1" applyBorder="1" applyFont="1">
      <alignment horizontal="center" shrinkToFit="0" vertical="center" wrapText="0"/>
    </xf>
    <xf borderId="7" fillId="0" fontId="9" numFmtId="0" xfId="0" applyBorder="1" applyFont="1"/>
    <xf borderId="8" fillId="0" fontId="11" numFmtId="0" xfId="0" applyAlignment="1" applyBorder="1" applyFont="1">
      <alignment horizontal="center" shrinkToFit="0" vertical="center" wrapText="0"/>
    </xf>
    <xf borderId="9" fillId="2" fontId="10" numFmtId="0" xfId="0" applyAlignment="1" applyBorder="1" applyFont="1">
      <alignment horizontal="center" shrinkToFit="0" vertical="center" wrapText="0"/>
    </xf>
    <xf borderId="5" fillId="0" fontId="10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0"/>
    </xf>
    <xf borderId="2" fillId="0" fontId="10" numFmtId="0" xfId="0" applyAlignment="1" applyBorder="1" applyFont="1">
      <alignment horizontal="center" shrinkToFit="0" vertical="center" wrapText="0"/>
    </xf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14" fillId="0" fontId="9" numFmtId="0" xfId="0" applyBorder="1" applyFont="1"/>
    <xf borderId="15" fillId="0" fontId="9" numFmtId="0" xfId="0" applyBorder="1" applyFont="1"/>
    <xf borderId="10" fillId="2" fontId="10" numFmtId="0" xfId="0" applyAlignment="1" applyBorder="1" applyFont="1">
      <alignment horizontal="center" shrinkToFit="0" vertical="center" wrapText="0"/>
    </xf>
    <xf borderId="2" fillId="2" fontId="10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right" shrinkToFit="0" vertical="bottom" wrapText="0"/>
    </xf>
    <xf borderId="0" fillId="0" fontId="6" numFmtId="0" xfId="0" applyAlignment="1" applyFont="1">
      <alignment shrinkToFit="0" vertical="bottom" wrapText="0"/>
    </xf>
    <xf borderId="2" fillId="0" fontId="1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shrinkToFit="0" vertical="center" wrapText="0"/>
    </xf>
    <xf borderId="2" fillId="0" fontId="12" numFmtId="0" xfId="0" applyAlignment="1" applyBorder="1" applyFont="1">
      <alignment horizontal="center" vertical="center"/>
    </xf>
    <xf borderId="10" fillId="2" fontId="10" numFmtId="0" xfId="0" applyAlignment="1" applyBorder="1" applyFont="1">
      <alignment horizontal="center" shrinkToFit="0" vertical="center" wrapText="1"/>
    </xf>
    <xf borderId="2" fillId="2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right" shrinkToFit="0" vertical="bottom" wrapText="0"/>
    </xf>
    <xf borderId="0" fillId="0" fontId="14" numFmtId="0" xfId="0" applyAlignment="1" applyFont="1">
      <alignment horizontal="center" shrinkToFit="0" vertical="bottom" wrapText="0"/>
    </xf>
    <xf borderId="10" fillId="0" fontId="14" numFmtId="0" xfId="0" applyAlignment="1" applyBorder="1" applyFont="1">
      <alignment horizontal="center" shrinkToFit="0" vertical="bottom" wrapText="0"/>
    </xf>
    <xf borderId="2" fillId="0" fontId="14" numFmtId="0" xfId="0" applyAlignment="1" applyBorder="1" applyFont="1">
      <alignment horizontal="center" shrinkToFit="0" vertical="bottom" wrapText="0"/>
    </xf>
    <xf borderId="2" fillId="0" fontId="14" numFmtId="0" xfId="0" applyAlignment="1" applyBorder="1" applyFont="1">
      <alignment horizontal="right" shrinkToFit="0" vertical="bottom" wrapText="1"/>
    </xf>
    <xf borderId="10" fillId="0" fontId="8" numFmtId="164" xfId="0" applyAlignment="1" applyBorder="1" applyFont="1" applyNumberForma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left" shrinkToFit="0" vertical="center" wrapText="0"/>
    </xf>
    <xf borderId="0" fillId="0" fontId="14" numFmtId="0" xfId="0" applyAlignment="1" applyFont="1">
      <alignment shrinkToFit="0" vertical="bottom" wrapText="0"/>
    </xf>
    <xf borderId="10" fillId="2" fontId="15" numFmtId="165" xfId="0" applyAlignment="1" applyBorder="1" applyFont="1" applyNumberFormat="1">
      <alignment horizontal="center" shrinkToFit="0" vertical="center" wrapText="0"/>
    </xf>
    <xf borderId="0" fillId="0" fontId="15" numFmtId="0" xfId="0" applyAlignment="1" applyFont="1">
      <alignment shrinkToFit="0" vertical="bottom" wrapText="0"/>
    </xf>
    <xf borderId="0" fillId="0" fontId="12" numFmtId="0" xfId="0" applyFont="1"/>
    <xf borderId="0" fillId="0" fontId="6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6" fillId="0" fontId="6" numFmtId="0" xfId="0" applyAlignment="1" applyBorder="1" applyFont="1">
      <alignment shrinkToFit="0" vertical="bottom" wrapText="0"/>
    </xf>
    <xf borderId="8" fillId="0" fontId="6" numFmtId="0" xfId="0" applyAlignment="1" applyBorder="1" applyFont="1">
      <alignment shrinkToFit="0" vertical="bottom" wrapText="0"/>
    </xf>
    <xf borderId="7" fillId="0" fontId="6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left" shrinkToFit="0" vertical="bottom" wrapText="0"/>
    </xf>
    <xf borderId="10" fillId="0" fontId="10" numFmtId="0" xfId="0" applyAlignment="1" applyBorder="1" applyFont="1">
      <alignment shrinkToFit="0" vertical="bottom" wrapText="0"/>
    </xf>
    <xf borderId="2" fillId="0" fontId="13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shrinkToFit="0" vertical="bottom" wrapText="0"/>
    </xf>
    <xf borderId="0" fillId="0" fontId="15" numFmtId="0" xfId="0" applyAlignment="1" applyFont="1">
      <alignment horizontal="center" shrinkToFit="0" vertical="center" wrapText="0"/>
    </xf>
    <xf borderId="0" fillId="0" fontId="15" numFmtId="0" xfId="0" applyAlignment="1" applyFont="1">
      <alignment horizontal="center" shrinkToFit="0" vertical="center" wrapText="1"/>
    </xf>
    <xf borderId="2" fillId="0" fontId="10" numFmtId="0" xfId="0" applyAlignment="1" applyBorder="1" applyFont="1">
      <alignment horizontal="left" shrinkToFit="0" vertical="center" wrapText="0"/>
    </xf>
    <xf borderId="2" fillId="0" fontId="10" numFmtId="0" xfId="0" applyAlignment="1" applyBorder="1" applyFont="1">
      <alignment horizontal="right" shrinkToFit="0" vertical="center" wrapText="0"/>
    </xf>
    <xf borderId="10" fillId="3" fontId="10" numFmtId="0" xfId="0" applyAlignment="1" applyBorder="1" applyFill="1" applyFont="1">
      <alignment horizontal="center" shrinkToFit="0" vertical="center" wrapText="0"/>
    </xf>
    <xf borderId="3" fillId="0" fontId="10" numFmtId="0" xfId="0" applyAlignment="1" applyBorder="1" applyFont="1">
      <alignment shrinkToFit="0" vertical="center" wrapText="0"/>
    </xf>
    <xf borderId="2" fillId="3" fontId="10" numFmtId="0" xfId="0" applyAlignment="1" applyBorder="1" applyFont="1">
      <alignment horizontal="center" shrinkToFit="0" vertical="center" wrapText="0"/>
    </xf>
    <xf borderId="16" fillId="3" fontId="10" numFmtId="0" xfId="0" applyAlignment="1" applyBorder="1" applyFont="1">
      <alignment horizontal="center" shrinkToFit="0" vertical="center" wrapText="0"/>
    </xf>
    <xf borderId="9" fillId="3" fontId="10" numFmtId="0" xfId="0" applyAlignment="1" applyBorder="1" applyFont="1">
      <alignment horizontal="center" shrinkToFit="0" vertical="bottom" wrapText="0"/>
    </xf>
    <xf borderId="10" fillId="0" fontId="10" numFmtId="0" xfId="0" applyAlignment="1" applyBorder="1" applyFont="1">
      <alignment shrinkToFit="0" vertical="center" wrapText="0"/>
    </xf>
    <xf borderId="17" fillId="0" fontId="9" numFmtId="0" xfId="0" applyBorder="1" applyFont="1"/>
    <xf borderId="10" fillId="3" fontId="10" numFmtId="0" xfId="0" applyAlignment="1" applyBorder="1" applyFont="1">
      <alignment shrinkToFit="0" vertical="center" wrapText="0"/>
    </xf>
    <xf borderId="2" fillId="3" fontId="10" numFmtId="0" xfId="0" applyAlignment="1" applyBorder="1" applyFont="1">
      <alignment horizontal="center" shrinkToFit="0" vertical="center" wrapText="1"/>
    </xf>
    <xf borderId="3" fillId="0" fontId="13" numFmtId="0" xfId="0" applyAlignment="1" applyBorder="1" applyFont="1">
      <alignment shrinkToFit="0" vertical="bottom" wrapText="0"/>
    </xf>
    <xf borderId="2" fillId="0" fontId="14" numFmtId="0" xfId="0" applyAlignment="1" applyBorder="1" applyFont="1">
      <alignment shrinkToFit="0" vertical="bottom" wrapText="0"/>
    </xf>
    <xf borderId="10" fillId="0" fontId="15" numFmtId="0" xfId="0" applyAlignment="1" applyBorder="1" applyFont="1">
      <alignment shrinkToFit="0" vertical="bottom" wrapText="0"/>
    </xf>
    <xf borderId="10" fillId="3" fontId="15" numFmtId="165" xfId="0" applyAlignment="1" applyBorder="1" applyFont="1" applyNumberFormat="1">
      <alignment horizontal="center" shrinkToFit="0" vertical="center" wrapText="0"/>
    </xf>
    <xf borderId="1" fillId="3" fontId="5" numFmtId="0" xfId="0" applyAlignment="1" applyBorder="1" applyFont="1">
      <alignment shrinkToFit="0" vertical="bottom" wrapText="0"/>
    </xf>
    <xf borderId="1" fillId="3" fontId="4" numFmtId="0" xfId="0" applyAlignment="1" applyBorder="1" applyFont="1">
      <alignment shrinkToFit="0" vertical="bottom" wrapText="0"/>
    </xf>
    <xf borderId="1" fillId="3" fontId="6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horizontal="right" shrinkToFit="0" vertical="center" wrapText="1"/>
    </xf>
    <xf borderId="6" fillId="3" fontId="10" numFmtId="0" xfId="0" applyAlignment="1" applyBorder="1" applyFont="1">
      <alignment horizontal="center" shrinkToFit="0" vertical="center" wrapText="0"/>
    </xf>
    <xf borderId="9" fillId="3" fontId="10" numFmtId="0" xfId="0" applyAlignment="1" applyBorder="1" applyFont="1">
      <alignment horizontal="center" shrinkToFit="0" vertical="center" wrapText="0"/>
    </xf>
    <xf borderId="6" fillId="0" fontId="13" numFmtId="0" xfId="0" applyAlignment="1" applyBorder="1" applyFont="1">
      <alignment horizontal="right" shrinkToFit="0" vertical="bottom" wrapText="0"/>
    </xf>
    <xf borderId="8" fillId="0" fontId="9" numFmtId="0" xfId="0" applyBorder="1" applyFont="1"/>
    <xf borderId="2" fillId="0" fontId="13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18" fillId="0" fontId="14" numFmtId="0" xfId="0" applyAlignment="1" applyBorder="1" applyFont="1">
      <alignment horizontal="right" shrinkToFit="0" vertical="bottom" wrapText="1"/>
    </xf>
    <xf borderId="19" fillId="0" fontId="8" numFmtId="164" xfId="0" applyAlignment="1" applyBorder="1" applyFont="1" applyNumberFormat="1">
      <alignment horizontal="center" shrinkToFit="0" vertical="center" wrapText="0"/>
    </xf>
    <xf borderId="3" fillId="0" fontId="13" numFmtId="0" xfId="0" applyAlignment="1" applyBorder="1" applyFont="1">
      <alignment horizontal="left" shrinkToFit="0" vertical="center" wrapText="0"/>
    </xf>
    <xf borderId="10" fillId="0" fontId="15" numFmtId="165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533400</xdr:colOff>
      <xdr:row>1</xdr:row>
      <xdr:rowOff>9525</xdr:rowOff>
    </xdr:from>
    <xdr:ext cx="4229100" cy="676275"/>
    <xdr:sp>
      <xdr:nvSpPr>
        <xdr:cNvPr id="3" name="Shape 3"/>
        <xdr:cNvSpPr/>
      </xdr:nvSpPr>
      <xdr:spPr>
        <a:xfrm>
          <a:off x="3236213" y="3446625"/>
          <a:ext cx="421957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Comissão Permanente Pessoal Docente - 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28575</xdr:rowOff>
    </xdr:from>
    <xdr:ext cx="533400" cy="6477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1</xdr:row>
      <xdr:rowOff>28575</xdr:rowOff>
    </xdr:from>
    <xdr:ext cx="3600450" cy="676275"/>
    <xdr:sp>
      <xdr:nvSpPr>
        <xdr:cNvPr id="4" name="Shape 4"/>
        <xdr:cNvSpPr/>
      </xdr:nvSpPr>
      <xdr:spPr>
        <a:xfrm>
          <a:off x="3550538" y="3446625"/>
          <a:ext cx="35909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Subcomissão Permanente Pessoal Docente - SCPPD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23875" cy="704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28575</xdr:rowOff>
    </xdr:from>
    <xdr:ext cx="4286250" cy="676275"/>
    <xdr:sp>
      <xdr:nvSpPr>
        <xdr:cNvPr id="5" name="Shape 5"/>
        <xdr:cNvSpPr/>
      </xdr:nvSpPr>
      <xdr:spPr>
        <a:xfrm>
          <a:off x="3207638" y="3446625"/>
          <a:ext cx="42767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Subcomissão Permanente Pessoal Docente - SCPPD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33400" cy="704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28575</xdr:rowOff>
    </xdr:from>
    <xdr:ext cx="5162550" cy="676275"/>
    <xdr:sp>
      <xdr:nvSpPr>
        <xdr:cNvPr id="6" name="Shape 6"/>
        <xdr:cNvSpPr/>
      </xdr:nvSpPr>
      <xdr:spPr>
        <a:xfrm>
          <a:off x="2769488" y="3446625"/>
          <a:ext cx="51530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Comissão Permanente Pessoal Docente - 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334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28575</xdr:rowOff>
    </xdr:from>
    <xdr:ext cx="4286250" cy="676275"/>
    <xdr:sp>
      <xdr:nvSpPr>
        <xdr:cNvPr id="7" name="Shape 7"/>
        <xdr:cNvSpPr/>
      </xdr:nvSpPr>
      <xdr:spPr>
        <a:xfrm>
          <a:off x="3207638" y="3446625"/>
          <a:ext cx="42767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Subcomissão Permanente Pessoal Docente - SCPPD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334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28575</xdr:rowOff>
    </xdr:from>
    <xdr:ext cx="4286250" cy="676275"/>
    <xdr:sp>
      <xdr:nvSpPr>
        <xdr:cNvPr id="8" name="Shape 8"/>
        <xdr:cNvSpPr/>
      </xdr:nvSpPr>
      <xdr:spPr>
        <a:xfrm>
          <a:off x="3207638" y="3446625"/>
          <a:ext cx="42767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Subcomissão Permanente Pessoal Docente - SCPPD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334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28575</xdr:rowOff>
    </xdr:from>
    <xdr:ext cx="4286250" cy="676275"/>
    <xdr:sp>
      <xdr:nvSpPr>
        <xdr:cNvPr id="9" name="Shape 9"/>
        <xdr:cNvSpPr/>
      </xdr:nvSpPr>
      <xdr:spPr>
        <a:xfrm>
          <a:off x="3207638" y="3446625"/>
          <a:ext cx="4276725" cy="666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000" lIns="90000" spcFirstLastPara="1" rIns="90000" wrap="square" tIns="45000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INSTITUTO FEDERAL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PARANÁ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B050"/>
            </a:buClr>
            <a:buSzPts val="1100"/>
            <a:buFont typeface="Calibri"/>
            <a:buNone/>
          </a:pPr>
          <a:r>
            <a:rPr b="1" lang="en-US" sz="1100" strike="noStrike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Subcomissão Permanente Pessoal Docente - SCPPD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19050</xdr:colOff>
      <xdr:row>0</xdr:row>
      <xdr:rowOff>38100</xdr:rowOff>
    </xdr:from>
    <xdr:ext cx="5334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5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17.0"/>
    <col customWidth="1" min="3" max="3" width="12.71"/>
    <col customWidth="1" min="4" max="4" width="7.0"/>
    <col customWidth="1" min="5" max="5" width="6.29"/>
    <col customWidth="1" min="6" max="6" width="6.0"/>
    <col customWidth="1" min="7" max="7" width="11.29"/>
    <col customWidth="1" min="8" max="8" width="9.43"/>
    <col customWidth="1" min="9" max="9" width="9.86"/>
    <col customWidth="1" min="10" max="10" width="12.29"/>
    <col customWidth="1" min="11" max="11" width="7.0"/>
    <col customWidth="1" min="12" max="12" width="6.29"/>
    <col customWidth="1" min="13" max="13" width="0.43"/>
    <col customWidth="1" min="14" max="14" width="17.71"/>
    <col customWidth="1" min="15" max="15" width="9.86"/>
    <col customWidth="1" min="16" max="16" width="12.71"/>
  </cols>
  <sheetData>
    <row r="1">
      <c r="A1" s="1" t="s">
        <v>0</v>
      </c>
    </row>
    <row r="2">
      <c r="C2" s="2"/>
      <c r="D2" s="2"/>
    </row>
    <row r="3">
      <c r="C3" s="3"/>
      <c r="D3" s="3"/>
      <c r="H3" s="4"/>
      <c r="I3" s="4"/>
      <c r="J3" s="5" t="s">
        <v>1</v>
      </c>
      <c r="K3" s="6"/>
      <c r="L3" s="6"/>
      <c r="M3" s="6"/>
      <c r="N3" s="6"/>
      <c r="O3" s="6"/>
      <c r="P3" s="7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</row>
    <row r="11" ht="7.5" customHeight="1"/>
    <row r="12" ht="9.75" customHeight="1"/>
    <row r="13" ht="18.0" customHeight="1">
      <c r="A13" s="12" t="s">
        <v>6</v>
      </c>
      <c r="B13" s="13" t="s">
        <v>7</v>
      </c>
      <c r="C13" s="14"/>
      <c r="D13" s="12" t="s">
        <v>8</v>
      </c>
      <c r="E13" s="15" t="s">
        <v>9</v>
      </c>
      <c r="F13" s="12" t="s">
        <v>10</v>
      </c>
      <c r="G13" s="16" t="s">
        <v>11</v>
      </c>
      <c r="H13" s="17" t="s">
        <v>12</v>
      </c>
      <c r="I13" s="18" t="s">
        <v>13</v>
      </c>
      <c r="J13" s="18" t="s">
        <v>14</v>
      </c>
      <c r="K13" s="19" t="s">
        <v>15</v>
      </c>
      <c r="L13" s="11"/>
      <c r="M13" s="12" t="s">
        <v>16</v>
      </c>
      <c r="N13" s="12" t="s">
        <v>17</v>
      </c>
      <c r="O13" s="12" t="s">
        <v>18</v>
      </c>
      <c r="P13" s="12" t="s">
        <v>19</v>
      </c>
    </row>
    <row r="14" ht="20.25" customHeight="1">
      <c r="A14" s="20"/>
      <c r="B14" s="21"/>
      <c r="C14" s="22"/>
      <c r="D14" s="20"/>
      <c r="E14" s="23"/>
      <c r="F14" s="20"/>
      <c r="G14" s="24"/>
      <c r="H14" s="20"/>
      <c r="I14" s="25" t="s">
        <v>20</v>
      </c>
      <c r="J14" s="25" t="s">
        <v>20</v>
      </c>
      <c r="K14" s="26" t="s">
        <v>21</v>
      </c>
      <c r="L14" s="11"/>
      <c r="M14" s="20"/>
      <c r="N14" s="25" t="s">
        <v>22</v>
      </c>
      <c r="O14" s="25" t="s">
        <v>23</v>
      </c>
      <c r="P14" s="25" t="s">
        <v>22</v>
      </c>
    </row>
    <row r="15">
      <c r="B15" s="27"/>
      <c r="C15" s="28"/>
    </row>
    <row r="16" ht="42.75" customHeight="1">
      <c r="A16" s="19" t="s">
        <v>24</v>
      </c>
      <c r="B16" s="10"/>
      <c r="C16" s="18" t="s">
        <v>25</v>
      </c>
      <c r="D16" s="19" t="s">
        <v>26</v>
      </c>
      <c r="E16" s="11"/>
      <c r="F16" s="29" t="s">
        <v>27</v>
      </c>
      <c r="G16" s="10"/>
      <c r="H16" s="10"/>
      <c r="I16" s="11"/>
      <c r="J16" s="18" t="s">
        <v>28</v>
      </c>
      <c r="K16" s="29" t="s">
        <v>29</v>
      </c>
      <c r="L16" s="10"/>
      <c r="M16" s="11"/>
      <c r="N16" s="30" t="s">
        <v>30</v>
      </c>
      <c r="O16" s="31" t="s">
        <v>31</v>
      </c>
      <c r="P16" s="11"/>
    </row>
    <row r="17">
      <c r="A17" s="26"/>
      <c r="B17" s="11"/>
      <c r="C17" s="25"/>
      <c r="D17" s="26"/>
      <c r="E17" s="11"/>
      <c r="F17" s="29" t="s">
        <v>32</v>
      </c>
      <c r="G17" s="10"/>
      <c r="H17" s="10"/>
      <c r="I17" s="11"/>
      <c r="J17" s="32"/>
      <c r="K17" s="33"/>
      <c r="L17" s="10"/>
      <c r="M17" s="11"/>
      <c r="N17" s="34" t="s">
        <v>33</v>
      </c>
      <c r="O17" s="31">
        <f t="shared" ref="O17:O25" si="1">IF(or(F17="Anual",F17="Modular"),K17/40,if(OR(F17="1 Semestre",F17="2 Semestre"),(K17*2)/40))</f>
        <v>0</v>
      </c>
      <c r="P17" s="11"/>
    </row>
    <row r="18" ht="15.0" customHeight="1">
      <c r="A18" s="26"/>
      <c r="B18" s="11"/>
      <c r="C18" s="25"/>
      <c r="D18" s="26"/>
      <c r="E18" s="11"/>
      <c r="F18" s="29" t="s">
        <v>32</v>
      </c>
      <c r="G18" s="10"/>
      <c r="H18" s="10"/>
      <c r="I18" s="11"/>
      <c r="J18" s="32"/>
      <c r="K18" s="33"/>
      <c r="L18" s="10"/>
      <c r="M18" s="11"/>
      <c r="N18" s="34" t="s">
        <v>34</v>
      </c>
      <c r="O18" s="31">
        <f t="shared" si="1"/>
        <v>0</v>
      </c>
      <c r="P18" s="11"/>
    </row>
    <row r="19" ht="15.0" customHeight="1">
      <c r="A19" s="26"/>
      <c r="B19" s="11"/>
      <c r="C19" s="25"/>
      <c r="D19" s="26"/>
      <c r="E19" s="11"/>
      <c r="F19" s="29" t="s">
        <v>35</v>
      </c>
      <c r="G19" s="10"/>
      <c r="H19" s="10"/>
      <c r="I19" s="11"/>
      <c r="J19" s="32"/>
      <c r="K19" s="33"/>
      <c r="L19" s="10"/>
      <c r="M19" s="11"/>
      <c r="N19" s="34" t="s">
        <v>36</v>
      </c>
      <c r="O19" s="31">
        <f t="shared" si="1"/>
        <v>0</v>
      </c>
      <c r="P19" s="11"/>
    </row>
    <row r="20" ht="15.0" customHeight="1">
      <c r="A20" s="26"/>
      <c r="B20" s="11"/>
      <c r="C20" s="25"/>
      <c r="D20" s="26"/>
      <c r="E20" s="11"/>
      <c r="F20" s="29" t="s">
        <v>37</v>
      </c>
      <c r="G20" s="10"/>
      <c r="H20" s="10"/>
      <c r="I20" s="11"/>
      <c r="J20" s="32"/>
      <c r="K20" s="33"/>
      <c r="L20" s="10"/>
      <c r="M20" s="11"/>
      <c r="N20" s="34" t="s">
        <v>33</v>
      </c>
      <c r="O20" s="31">
        <f t="shared" si="1"/>
        <v>0</v>
      </c>
      <c r="P20" s="11"/>
    </row>
    <row r="21" ht="15.0" customHeight="1">
      <c r="A21" s="26"/>
      <c r="B21" s="11"/>
      <c r="C21" s="25"/>
      <c r="D21" s="26"/>
      <c r="E21" s="11"/>
      <c r="F21" s="29" t="s">
        <v>38</v>
      </c>
      <c r="G21" s="10"/>
      <c r="H21" s="10"/>
      <c r="I21" s="11"/>
      <c r="J21" s="32"/>
      <c r="K21" s="33"/>
      <c r="L21" s="10"/>
      <c r="M21" s="11"/>
      <c r="N21" s="34" t="s">
        <v>33</v>
      </c>
      <c r="O21" s="31">
        <f t="shared" si="1"/>
        <v>0</v>
      </c>
      <c r="P21" s="11"/>
    </row>
    <row r="22" ht="15.0" customHeight="1">
      <c r="A22" s="26"/>
      <c r="B22" s="11"/>
      <c r="C22" s="25"/>
      <c r="D22" s="26"/>
      <c r="E22" s="11"/>
      <c r="F22" s="29" t="s">
        <v>38</v>
      </c>
      <c r="G22" s="10"/>
      <c r="H22" s="10"/>
      <c r="I22" s="11"/>
      <c r="J22" s="32"/>
      <c r="K22" s="33"/>
      <c r="L22" s="10"/>
      <c r="M22" s="11"/>
      <c r="N22" s="34" t="s">
        <v>33</v>
      </c>
      <c r="O22" s="31">
        <f t="shared" si="1"/>
        <v>0</v>
      </c>
      <c r="P22" s="11"/>
    </row>
    <row r="23" ht="15.0" customHeight="1">
      <c r="A23" s="26"/>
      <c r="B23" s="11"/>
      <c r="C23" s="25"/>
      <c r="D23" s="26"/>
      <c r="E23" s="11"/>
      <c r="F23" s="29" t="s">
        <v>38</v>
      </c>
      <c r="G23" s="10"/>
      <c r="H23" s="10"/>
      <c r="I23" s="11"/>
      <c r="J23" s="32"/>
      <c r="K23" s="33"/>
      <c r="L23" s="10"/>
      <c r="M23" s="11"/>
      <c r="N23" s="34" t="s">
        <v>33</v>
      </c>
      <c r="O23" s="31">
        <f t="shared" si="1"/>
        <v>0</v>
      </c>
      <c r="P23" s="11"/>
    </row>
    <row r="24" ht="15.0" customHeight="1">
      <c r="A24" s="26"/>
      <c r="B24" s="11"/>
      <c r="C24" s="25"/>
      <c r="D24" s="26"/>
      <c r="E24" s="11"/>
      <c r="F24" s="29" t="s">
        <v>38</v>
      </c>
      <c r="G24" s="10"/>
      <c r="H24" s="10"/>
      <c r="I24" s="11"/>
      <c r="J24" s="32"/>
      <c r="K24" s="33"/>
      <c r="L24" s="10"/>
      <c r="M24" s="11"/>
      <c r="N24" s="34" t="s">
        <v>33</v>
      </c>
      <c r="O24" s="31">
        <f t="shared" si="1"/>
        <v>0</v>
      </c>
      <c r="P24" s="11"/>
    </row>
    <row r="25" ht="15.0" customHeight="1">
      <c r="A25" s="26"/>
      <c r="B25" s="11"/>
      <c r="C25" s="25"/>
      <c r="D25" s="26"/>
      <c r="E25" s="11"/>
      <c r="F25" s="29" t="s">
        <v>38</v>
      </c>
      <c r="G25" s="10"/>
      <c r="H25" s="10"/>
      <c r="I25" s="11"/>
      <c r="J25" s="32"/>
      <c r="K25" s="33"/>
      <c r="L25" s="10"/>
      <c r="M25" s="11"/>
      <c r="N25" s="35" t="s">
        <v>33</v>
      </c>
      <c r="O25" s="31">
        <f t="shared" si="1"/>
        <v>0</v>
      </c>
      <c r="P25" s="11"/>
    </row>
    <row r="26" ht="15.75" customHeight="1">
      <c r="A26" s="36"/>
      <c r="H26" s="37"/>
      <c r="I26" s="38" t="s">
        <v>39</v>
      </c>
      <c r="J26" s="38">
        <f t="shared" ref="J26:K26" si="2">SUM(J17:J25)</f>
        <v>0</v>
      </c>
      <c r="K26" s="39">
        <f t="shared" si="2"/>
        <v>0</v>
      </c>
      <c r="L26" s="11"/>
      <c r="M26" s="39"/>
      <c r="N26" s="11"/>
      <c r="O26" s="39">
        <f>SUM(O17:O25)</f>
        <v>0</v>
      </c>
      <c r="P26" s="11"/>
    </row>
    <row r="27" ht="15.75" customHeight="1">
      <c r="A27" s="40" t="s">
        <v>40</v>
      </c>
      <c r="B27" s="11"/>
      <c r="C27" s="41">
        <f>O26</f>
        <v>0</v>
      </c>
      <c r="D27" s="42"/>
      <c r="E27" s="43"/>
      <c r="F27" s="28"/>
      <c r="G27" s="28"/>
      <c r="H27" s="44"/>
      <c r="I27" s="28"/>
      <c r="J27" s="28"/>
      <c r="K27" s="28"/>
      <c r="L27" s="28"/>
      <c r="M27" s="28"/>
      <c r="N27" s="28"/>
      <c r="O27" s="28"/>
      <c r="P27" s="28"/>
    </row>
    <row r="28" ht="15.75" customHeight="1"/>
    <row r="29" ht="15.75" customHeight="1">
      <c r="A29" s="45"/>
      <c r="B29" s="45">
        <v>43953.0</v>
      </c>
    </row>
    <row r="30" ht="15.75" customHeight="1">
      <c r="A30" s="46"/>
      <c r="B30" s="46"/>
    </row>
    <row r="31" ht="15.75" customHeight="1">
      <c r="A31" s="46" t="s">
        <v>41</v>
      </c>
      <c r="B31" s="46"/>
    </row>
    <row r="32" ht="15.75" customHeight="1">
      <c r="A32" s="47" t="s">
        <v>42</v>
      </c>
    </row>
    <row r="33" ht="15.75" customHeight="1">
      <c r="A33" s="48" t="s">
        <v>43</v>
      </c>
      <c r="D33" s="49"/>
      <c r="E33" s="49"/>
      <c r="H33" s="49"/>
      <c r="I33" s="49"/>
      <c r="J33" s="49"/>
    </row>
    <row r="34" ht="31.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3">
    <mergeCell ref="F21:I21"/>
    <mergeCell ref="F22:I22"/>
    <mergeCell ref="F13:F14"/>
    <mergeCell ref="G13:G14"/>
    <mergeCell ref="F16:I16"/>
    <mergeCell ref="F17:I17"/>
    <mergeCell ref="F18:I18"/>
    <mergeCell ref="F19:I19"/>
    <mergeCell ref="F20:I20"/>
    <mergeCell ref="K22:M22"/>
    <mergeCell ref="K23:M23"/>
    <mergeCell ref="K24:M24"/>
    <mergeCell ref="J33:P33"/>
    <mergeCell ref="K19:M19"/>
    <mergeCell ref="O19:P19"/>
    <mergeCell ref="K20:M20"/>
    <mergeCell ref="O20:P20"/>
    <mergeCell ref="K21:M21"/>
    <mergeCell ref="O21:P21"/>
    <mergeCell ref="O22:P22"/>
    <mergeCell ref="A25:B25"/>
    <mergeCell ref="A27:B27"/>
    <mergeCell ref="A33:C33"/>
    <mergeCell ref="E33:G33"/>
    <mergeCell ref="A18:B18"/>
    <mergeCell ref="A19:B19"/>
    <mergeCell ref="A20:B20"/>
    <mergeCell ref="A21:B21"/>
    <mergeCell ref="A22:B22"/>
    <mergeCell ref="A23:B23"/>
    <mergeCell ref="A24:B24"/>
    <mergeCell ref="A1:P1"/>
    <mergeCell ref="A6:P6"/>
    <mergeCell ref="A7:P7"/>
    <mergeCell ref="A8:P8"/>
    <mergeCell ref="A10:P10"/>
    <mergeCell ref="A13:A14"/>
    <mergeCell ref="B13:C14"/>
    <mergeCell ref="M13:M14"/>
    <mergeCell ref="O17:P17"/>
    <mergeCell ref="O18:P18"/>
    <mergeCell ref="H13:H14"/>
    <mergeCell ref="K13:L13"/>
    <mergeCell ref="K14:L14"/>
    <mergeCell ref="K16:M16"/>
    <mergeCell ref="O16:P16"/>
    <mergeCell ref="K17:M17"/>
    <mergeCell ref="K18:M18"/>
    <mergeCell ref="D13:D14"/>
    <mergeCell ref="E13:E14"/>
    <mergeCell ref="A16:B16"/>
    <mergeCell ref="D16:E16"/>
    <mergeCell ref="A17:B17"/>
    <mergeCell ref="D17:E17"/>
    <mergeCell ref="D18:E18"/>
    <mergeCell ref="O23:P23"/>
    <mergeCell ref="O24:P24"/>
    <mergeCell ref="K25:M25"/>
    <mergeCell ref="O25:P25"/>
    <mergeCell ref="K26:L26"/>
    <mergeCell ref="M26:N26"/>
    <mergeCell ref="O26:P26"/>
    <mergeCell ref="D24:E24"/>
    <mergeCell ref="D25:E25"/>
    <mergeCell ref="A26:G26"/>
    <mergeCell ref="D19:E19"/>
    <mergeCell ref="D20:E20"/>
    <mergeCell ref="D21:E21"/>
    <mergeCell ref="D22:E22"/>
    <mergeCell ref="D23:E23"/>
    <mergeCell ref="F23:I23"/>
    <mergeCell ref="F24:I24"/>
    <mergeCell ref="F25:I25"/>
  </mergeCells>
  <dataValidations>
    <dataValidation type="list" allowBlank="1" showErrorMessage="1" sqref="F17:F25">
      <formula1>"Anual,1 Semestre,2 Semestre,Modular"</formula1>
    </dataValidation>
    <dataValidation type="list" allowBlank="1" sqref="N17:N25">
      <formula1>"Nenhuma,Turma Dividida,Substituição de Professor"</formula1>
    </dataValidation>
  </dataValidations>
  <printOptions horizontalCentered="1"/>
  <pageMargins bottom="0.39375" footer="0.0" header="0.0" left="0.39375" right="0.46492697359152185" top="0.590277777777778"/>
  <pageSetup paperSize="9" scale="85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25.71"/>
    <col customWidth="1" min="5" max="5" width="29.14"/>
    <col customWidth="1" min="6" max="6" width="25.71"/>
  </cols>
  <sheetData>
    <row r="2">
      <c r="B2" s="2"/>
    </row>
    <row r="3">
      <c r="B3" s="3"/>
    </row>
    <row r="4">
      <c r="B4" s="3"/>
    </row>
    <row r="5">
      <c r="B5" s="3"/>
    </row>
    <row r="6">
      <c r="A6" s="8" t="s">
        <v>2</v>
      </c>
    </row>
    <row r="7">
      <c r="A7" s="8" t="s">
        <v>3</v>
      </c>
    </row>
    <row r="8">
      <c r="A8" s="8" t="s">
        <v>44</v>
      </c>
    </row>
    <row r="9" ht="10.5" customHeight="1"/>
    <row r="10">
      <c r="A10" s="9" t="s">
        <v>5</v>
      </c>
      <c r="B10" s="10"/>
      <c r="C10" s="10"/>
      <c r="D10" s="10"/>
      <c r="E10" s="10"/>
      <c r="F10" s="11"/>
    </row>
    <row r="11" ht="7.5" customHeight="1"/>
    <row r="12">
      <c r="A12" s="50" t="s">
        <v>45</v>
      </c>
      <c r="C12" s="50" t="s">
        <v>46</v>
      </c>
    </row>
    <row r="13" ht="9.75" customHeight="1"/>
    <row r="14">
      <c r="A14" s="51"/>
      <c r="B14" s="52"/>
      <c r="C14" s="52"/>
      <c r="D14" s="52"/>
      <c r="E14" s="52"/>
      <c r="F14" s="53"/>
    </row>
    <row r="15">
      <c r="A15" s="54" t="s">
        <v>6</v>
      </c>
      <c r="B15" s="11"/>
      <c r="C15" s="55" t="s">
        <v>8</v>
      </c>
      <c r="D15" s="55" t="s">
        <v>10</v>
      </c>
      <c r="E15" s="55" t="s">
        <v>47</v>
      </c>
      <c r="F15" s="55" t="s">
        <v>16</v>
      </c>
    </row>
    <row r="17">
      <c r="A17" s="18" t="s">
        <v>24</v>
      </c>
      <c r="B17" s="18" t="s">
        <v>25</v>
      </c>
      <c r="C17" s="18" t="s">
        <v>26</v>
      </c>
      <c r="D17" s="35" t="s">
        <v>48</v>
      </c>
      <c r="E17" s="35" t="s">
        <v>49</v>
      </c>
      <c r="F17" s="18" t="s">
        <v>50</v>
      </c>
    </row>
    <row r="18">
      <c r="A18" s="18"/>
      <c r="B18" s="18"/>
      <c r="C18" s="18"/>
      <c r="D18" s="18"/>
      <c r="E18" s="18"/>
      <c r="F18" s="18"/>
    </row>
    <row r="19">
      <c r="A19" s="18"/>
      <c r="B19" s="18"/>
      <c r="C19" s="18"/>
      <c r="D19" s="18"/>
      <c r="E19" s="18"/>
      <c r="F19" s="18"/>
    </row>
    <row r="20">
      <c r="A20" s="18"/>
      <c r="B20" s="18"/>
      <c r="C20" s="18"/>
      <c r="D20" s="18"/>
      <c r="E20" s="18"/>
      <c r="F20" s="18"/>
    </row>
    <row r="21" ht="15.75" customHeight="1">
      <c r="A21" s="18"/>
      <c r="B21" s="18"/>
      <c r="C21" s="18"/>
      <c r="D21" s="18"/>
      <c r="E21" s="18"/>
      <c r="F21" s="18"/>
    </row>
    <row r="22" ht="15.75" customHeight="1">
      <c r="A22" s="18"/>
      <c r="B22" s="18"/>
      <c r="C22" s="18"/>
      <c r="D22" s="18"/>
      <c r="E22" s="18"/>
      <c r="F22" s="18"/>
    </row>
    <row r="23" ht="15.75" customHeight="1">
      <c r="A23" s="18"/>
      <c r="B23" s="18"/>
      <c r="C23" s="18"/>
      <c r="D23" s="18"/>
      <c r="E23" s="18"/>
      <c r="F23" s="18"/>
    </row>
    <row r="24" ht="15.75" customHeight="1">
      <c r="A24" s="18"/>
      <c r="B24" s="18"/>
      <c r="C24" s="18"/>
      <c r="D24" s="18"/>
      <c r="E24" s="18"/>
      <c r="F24" s="18"/>
    </row>
    <row r="25" ht="15.75" customHeight="1">
      <c r="A25" s="18"/>
      <c r="B25" s="18"/>
      <c r="C25" s="18"/>
      <c r="D25" s="18"/>
      <c r="E25" s="18"/>
      <c r="F25" s="18"/>
    </row>
    <row r="26" ht="15.75" customHeight="1">
      <c r="A26" s="18"/>
      <c r="B26" s="18"/>
      <c r="C26" s="18"/>
      <c r="D26" s="18"/>
      <c r="E26" s="18"/>
      <c r="F26" s="18"/>
    </row>
    <row r="27" ht="15.75" customHeight="1">
      <c r="A27" s="56" t="s">
        <v>51</v>
      </c>
      <c r="B27" s="57"/>
      <c r="C27" s="57"/>
      <c r="D27" s="57"/>
      <c r="E27" s="57"/>
      <c r="F27" s="58"/>
    </row>
    <row r="28" ht="15.75" customHeight="1"/>
    <row r="29" ht="15.75" customHeight="1">
      <c r="A29" s="46" t="s">
        <v>52</v>
      </c>
    </row>
    <row r="30" ht="15.75" customHeight="1"/>
    <row r="31" ht="15.75" customHeight="1">
      <c r="A31" s="49" t="s">
        <v>53</v>
      </c>
      <c r="C31" s="49" t="s">
        <v>53</v>
      </c>
      <c r="E31" s="49" t="s">
        <v>53</v>
      </c>
    </row>
    <row r="32" ht="31.5" customHeight="1">
      <c r="A32" s="59" t="s">
        <v>54</v>
      </c>
      <c r="C32" s="60" t="s">
        <v>55</v>
      </c>
      <c r="E32" s="59" t="s">
        <v>56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31:B31"/>
    <mergeCell ref="A32:B32"/>
    <mergeCell ref="C32:D32"/>
    <mergeCell ref="E32:F32"/>
    <mergeCell ref="A6:F6"/>
    <mergeCell ref="A7:F7"/>
    <mergeCell ref="A8:F8"/>
    <mergeCell ref="A10:F10"/>
    <mergeCell ref="A15:B15"/>
    <mergeCell ref="C31:D31"/>
    <mergeCell ref="E31:F31"/>
  </mergeCells>
  <printOptions horizontalCentered="1"/>
  <pageMargins bottom="0.39375" footer="0.0" header="0.0" left="0.39375" right="0.39375" top="0.590277777777778"/>
  <pageSetup paperSize="9" scale="8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22.71"/>
    <col customWidth="1" min="3" max="3" width="23.43"/>
    <col customWidth="1" min="4" max="4" width="7.0"/>
    <col customWidth="1" min="5" max="5" width="17.43"/>
    <col customWidth="1" min="6" max="6" width="6.0"/>
    <col customWidth="1" min="7" max="7" width="18.0"/>
    <col customWidth="1" min="8" max="8" width="8.0"/>
    <col customWidth="1" min="9" max="9" width="7.14"/>
    <col customWidth="1" min="10" max="10" width="8.14"/>
    <col customWidth="1" min="11" max="14" width="7.0"/>
    <col customWidth="1" min="15" max="15" width="7.43"/>
  </cols>
  <sheetData>
    <row r="2">
      <c r="C2" s="2"/>
      <c r="D2" s="2"/>
    </row>
    <row r="3">
      <c r="C3" s="3"/>
      <c r="D3" s="3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ht="7.5" customHeight="1"/>
    <row r="12" ht="20.25" customHeight="1">
      <c r="A12" s="61" t="s">
        <v>57</v>
      </c>
      <c r="B12" s="10"/>
      <c r="C12" s="11"/>
      <c r="D12" s="62" t="s">
        <v>58</v>
      </c>
      <c r="E12" s="10"/>
      <c r="F12" s="10"/>
      <c r="G12" s="10"/>
      <c r="H12" s="63" t="s">
        <v>59</v>
      </c>
      <c r="I12" s="64" t="s">
        <v>60</v>
      </c>
      <c r="J12" s="63" t="s">
        <v>59</v>
      </c>
      <c r="K12" s="64" t="s">
        <v>61</v>
      </c>
      <c r="L12" s="18" t="s">
        <v>62</v>
      </c>
      <c r="M12" s="65"/>
      <c r="N12" s="10"/>
      <c r="O12" s="10"/>
    </row>
    <row r="13" ht="9.75" customHeight="1"/>
    <row r="14" ht="18.0" customHeight="1">
      <c r="A14" s="12" t="s">
        <v>6</v>
      </c>
      <c r="B14" s="66"/>
      <c r="C14" s="14"/>
      <c r="D14" s="12" t="s">
        <v>8</v>
      </c>
      <c r="E14" s="15" t="s">
        <v>9</v>
      </c>
      <c r="F14" s="12" t="s">
        <v>10</v>
      </c>
      <c r="G14" s="67"/>
      <c r="H14" s="17" t="s">
        <v>12</v>
      </c>
      <c r="I14" s="18" t="s">
        <v>13</v>
      </c>
      <c r="J14" s="68" t="s">
        <v>63</v>
      </c>
      <c r="K14" s="68" t="s">
        <v>64</v>
      </c>
      <c r="L14" s="12" t="s">
        <v>16</v>
      </c>
      <c r="M14" s="12" t="s">
        <v>17</v>
      </c>
      <c r="N14" s="12" t="s">
        <v>18</v>
      </c>
      <c r="O14" s="12" t="s">
        <v>19</v>
      </c>
    </row>
    <row r="15" ht="20.25" customHeight="1">
      <c r="A15" s="20"/>
      <c r="B15" s="69"/>
      <c r="C15" s="22"/>
      <c r="D15" s="20"/>
      <c r="E15" s="23"/>
      <c r="F15" s="20"/>
      <c r="G15" s="24"/>
      <c r="H15" s="20"/>
      <c r="I15" s="63" t="s">
        <v>65</v>
      </c>
      <c r="J15" s="63" t="s">
        <v>65</v>
      </c>
      <c r="K15" s="63" t="s">
        <v>65</v>
      </c>
      <c r="L15" s="20"/>
      <c r="M15" s="63" t="s">
        <v>65</v>
      </c>
      <c r="N15" s="63" t="s">
        <v>65</v>
      </c>
      <c r="O15" s="63" t="s">
        <v>65</v>
      </c>
    </row>
    <row r="17" ht="27.0" customHeight="1">
      <c r="A17" s="29" t="s">
        <v>66</v>
      </c>
      <c r="B17" s="19" t="s">
        <v>24</v>
      </c>
      <c r="C17" s="18" t="s">
        <v>25</v>
      </c>
      <c r="D17" s="19" t="s">
        <v>26</v>
      </c>
      <c r="E17" s="11"/>
      <c r="F17" s="29" t="s">
        <v>48</v>
      </c>
      <c r="G17" s="11"/>
      <c r="H17" s="29" t="s">
        <v>49</v>
      </c>
      <c r="I17" s="10"/>
      <c r="J17" s="10"/>
      <c r="K17" s="11"/>
      <c r="L17" s="19" t="s">
        <v>50</v>
      </c>
      <c r="M17" s="10"/>
      <c r="N17" s="10"/>
      <c r="O17" s="11"/>
    </row>
    <row r="18">
      <c r="A18" s="63"/>
      <c r="B18" s="70"/>
      <c r="C18" s="63"/>
      <c r="D18" s="65"/>
      <c r="E18" s="11"/>
      <c r="F18" s="71"/>
      <c r="G18" s="11"/>
      <c r="H18" s="71"/>
      <c r="I18" s="10"/>
      <c r="J18" s="10"/>
      <c r="K18" s="11"/>
      <c r="L18" s="65"/>
      <c r="M18" s="10"/>
      <c r="N18" s="10"/>
      <c r="O18" s="11"/>
    </row>
    <row r="19">
      <c r="A19" s="70"/>
      <c r="B19" s="70"/>
      <c r="C19" s="63"/>
      <c r="D19" s="65"/>
      <c r="E19" s="11"/>
      <c r="F19" s="71"/>
      <c r="G19" s="11"/>
      <c r="H19" s="71"/>
      <c r="I19" s="10"/>
      <c r="J19" s="10"/>
      <c r="K19" s="11"/>
      <c r="L19" s="65"/>
      <c r="M19" s="10"/>
      <c r="N19" s="10"/>
      <c r="O19" s="11"/>
    </row>
    <row r="20">
      <c r="A20" s="70"/>
      <c r="B20" s="70"/>
      <c r="C20" s="63"/>
      <c r="D20" s="65"/>
      <c r="E20" s="11"/>
      <c r="F20" s="71"/>
      <c r="G20" s="11"/>
      <c r="H20" s="71"/>
      <c r="I20" s="10"/>
      <c r="J20" s="10"/>
      <c r="K20" s="11"/>
      <c r="L20" s="65"/>
      <c r="M20" s="10"/>
      <c r="N20" s="10"/>
      <c r="O20" s="11"/>
    </row>
    <row r="21" ht="15.75" customHeight="1">
      <c r="A21" s="70"/>
      <c r="B21" s="70"/>
      <c r="C21" s="63"/>
      <c r="D21" s="65"/>
      <c r="E21" s="11"/>
      <c r="F21" s="71"/>
      <c r="G21" s="11"/>
      <c r="H21" s="71"/>
      <c r="I21" s="10"/>
      <c r="J21" s="10"/>
      <c r="K21" s="11"/>
      <c r="L21" s="65"/>
      <c r="M21" s="10"/>
      <c r="N21" s="10"/>
      <c r="O21" s="11"/>
    </row>
    <row r="22" ht="15.75" customHeight="1">
      <c r="A22" s="70"/>
      <c r="B22" s="70"/>
      <c r="C22" s="63"/>
      <c r="D22" s="65"/>
      <c r="E22" s="11"/>
      <c r="F22" s="71"/>
      <c r="G22" s="11"/>
      <c r="H22" s="71"/>
      <c r="I22" s="10"/>
      <c r="J22" s="10"/>
      <c r="K22" s="11"/>
      <c r="L22" s="65"/>
      <c r="M22" s="10"/>
      <c r="N22" s="10"/>
      <c r="O22" s="11"/>
    </row>
    <row r="23" ht="15.75" customHeight="1">
      <c r="A23" s="70"/>
      <c r="B23" s="70"/>
      <c r="C23" s="63"/>
      <c r="D23" s="65"/>
      <c r="E23" s="11"/>
      <c r="F23" s="71"/>
      <c r="G23" s="11"/>
      <c r="H23" s="71"/>
      <c r="I23" s="10"/>
      <c r="J23" s="10"/>
      <c r="K23" s="11"/>
      <c r="L23" s="65"/>
      <c r="M23" s="10"/>
      <c r="N23" s="10"/>
      <c r="O23" s="11"/>
    </row>
    <row r="24" ht="15.75" customHeight="1">
      <c r="A24" s="70"/>
      <c r="B24" s="70"/>
      <c r="C24" s="63"/>
      <c r="D24" s="65"/>
      <c r="E24" s="11"/>
      <c r="F24" s="71"/>
      <c r="G24" s="11"/>
      <c r="H24" s="71"/>
      <c r="I24" s="10"/>
      <c r="J24" s="10"/>
      <c r="K24" s="11"/>
      <c r="L24" s="65"/>
      <c r="M24" s="10"/>
      <c r="N24" s="10"/>
      <c r="O24" s="11"/>
    </row>
    <row r="25" ht="15.75" customHeight="1">
      <c r="A25" s="70"/>
      <c r="B25" s="70"/>
      <c r="C25" s="63"/>
      <c r="D25" s="65"/>
      <c r="E25" s="11"/>
      <c r="F25" s="71"/>
      <c r="G25" s="11"/>
      <c r="H25" s="71"/>
      <c r="I25" s="10"/>
      <c r="J25" s="10"/>
      <c r="K25" s="11"/>
      <c r="L25" s="65"/>
      <c r="M25" s="10"/>
      <c r="N25" s="10"/>
      <c r="O25" s="11"/>
    </row>
    <row r="26" ht="15.75" customHeight="1">
      <c r="A26" s="70"/>
      <c r="B26" s="70"/>
      <c r="C26" s="63"/>
      <c r="D26" s="65"/>
      <c r="E26" s="11"/>
      <c r="F26" s="71"/>
      <c r="G26" s="11"/>
      <c r="H26" s="71"/>
      <c r="I26" s="10"/>
      <c r="J26" s="10"/>
      <c r="K26" s="11"/>
      <c r="L26" s="65"/>
      <c r="M26" s="10"/>
      <c r="N26" s="10"/>
      <c r="O26" s="11"/>
    </row>
    <row r="27" ht="15.75" customHeight="1">
      <c r="A27" s="56" t="s">
        <v>51</v>
      </c>
      <c r="B27" s="72"/>
      <c r="C27" s="57"/>
      <c r="D27" s="57"/>
      <c r="E27" s="57"/>
      <c r="F27" s="57"/>
      <c r="G27" s="57"/>
      <c r="H27" s="73" t="s">
        <v>67</v>
      </c>
      <c r="I27" s="57"/>
      <c r="J27" s="57"/>
      <c r="K27" s="57"/>
      <c r="L27" s="57"/>
      <c r="M27" s="57"/>
      <c r="N27" s="57"/>
      <c r="O27" s="58"/>
    </row>
    <row r="28" ht="15.75" customHeight="1"/>
    <row r="29" ht="15.75" customHeight="1">
      <c r="A29" s="74" t="s">
        <v>54</v>
      </c>
      <c r="B29" s="75"/>
    </row>
    <row r="30" ht="15.75" customHeight="1">
      <c r="A30" s="46"/>
      <c r="B30" s="46"/>
    </row>
    <row r="31" ht="15.75" customHeight="1">
      <c r="A31" s="46"/>
      <c r="B31" s="46"/>
    </row>
    <row r="32" ht="15.75" customHeight="1"/>
    <row r="33" ht="15.75" customHeight="1">
      <c r="A33" s="49" t="s">
        <v>53</v>
      </c>
      <c r="D33" s="49"/>
      <c r="E33" s="49" t="s">
        <v>53</v>
      </c>
      <c r="H33" s="49"/>
      <c r="I33" s="49"/>
      <c r="J33" s="49" t="s">
        <v>68</v>
      </c>
    </row>
    <row r="34" ht="31.5" customHeight="1">
      <c r="A34" s="59" t="s">
        <v>54</v>
      </c>
      <c r="D34" s="59"/>
      <c r="E34" s="60" t="s">
        <v>55</v>
      </c>
      <c r="H34" s="60"/>
      <c r="I34" s="60"/>
      <c r="J34" s="59" t="s">
        <v>56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D20:E20"/>
    <mergeCell ref="D21:E21"/>
    <mergeCell ref="F21:G21"/>
    <mergeCell ref="H21:K21"/>
    <mergeCell ref="L21:O21"/>
    <mergeCell ref="D22:E22"/>
    <mergeCell ref="F22:G22"/>
    <mergeCell ref="D23:E23"/>
    <mergeCell ref="F23:G23"/>
    <mergeCell ref="H23:K23"/>
    <mergeCell ref="L23:O23"/>
    <mergeCell ref="F24:G24"/>
    <mergeCell ref="H24:K24"/>
    <mergeCell ref="L24:O24"/>
    <mergeCell ref="A6:O6"/>
    <mergeCell ref="A7:O7"/>
    <mergeCell ref="A8:O8"/>
    <mergeCell ref="A10:O10"/>
    <mergeCell ref="A12:C12"/>
    <mergeCell ref="D12:G12"/>
    <mergeCell ref="M12:O12"/>
    <mergeCell ref="A14:A15"/>
    <mergeCell ref="B14:C15"/>
    <mergeCell ref="D14:D15"/>
    <mergeCell ref="F14:F15"/>
    <mergeCell ref="G14:G15"/>
    <mergeCell ref="H14:H15"/>
    <mergeCell ref="L14:L15"/>
    <mergeCell ref="H18:K18"/>
    <mergeCell ref="L18:O18"/>
    <mergeCell ref="E14:E15"/>
    <mergeCell ref="D17:E17"/>
    <mergeCell ref="F17:G17"/>
    <mergeCell ref="H17:K17"/>
    <mergeCell ref="L17:O17"/>
    <mergeCell ref="D18:E18"/>
    <mergeCell ref="F18:G18"/>
    <mergeCell ref="D19:E19"/>
    <mergeCell ref="F19:G19"/>
    <mergeCell ref="H19:K19"/>
    <mergeCell ref="L19:O19"/>
    <mergeCell ref="F20:G20"/>
    <mergeCell ref="H20:K20"/>
    <mergeCell ref="L20:O20"/>
    <mergeCell ref="H22:K22"/>
    <mergeCell ref="L22:O22"/>
    <mergeCell ref="H26:K26"/>
    <mergeCell ref="L26:O26"/>
    <mergeCell ref="A33:C33"/>
    <mergeCell ref="E33:G33"/>
    <mergeCell ref="J33:O33"/>
    <mergeCell ref="A34:C34"/>
    <mergeCell ref="E34:G34"/>
    <mergeCell ref="J34:O34"/>
    <mergeCell ref="D24:E24"/>
    <mergeCell ref="D25:E25"/>
    <mergeCell ref="F25:G25"/>
    <mergeCell ref="H25:K25"/>
    <mergeCell ref="L25:O25"/>
    <mergeCell ref="D26:E26"/>
    <mergeCell ref="F26:G26"/>
  </mergeCells>
  <printOptions horizontalCentered="1"/>
  <pageMargins bottom="0.39375" footer="0.0" header="0.0" left="0.39375" right="0.39375" top="0.590277777777778"/>
  <pageSetup paperSize="9" scale="85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36.29"/>
    <col customWidth="1" min="3" max="3" width="23.43"/>
    <col customWidth="1" min="4" max="4" width="7.0"/>
    <col customWidth="1" min="5" max="5" width="6.29"/>
    <col customWidth="1" min="6" max="6" width="6.0"/>
    <col customWidth="1" min="7" max="7" width="15.29"/>
    <col customWidth="1" min="8" max="8" width="7.43"/>
    <col customWidth="1" min="9" max="9" width="7.14"/>
    <col customWidth="1" min="10" max="10" width="5.43"/>
    <col customWidth="1" min="11" max="14" width="7.0"/>
    <col customWidth="1" min="15" max="15" width="7.43"/>
  </cols>
  <sheetData>
    <row r="1">
      <c r="D1" s="49" t="s">
        <v>0</v>
      </c>
    </row>
    <row r="2">
      <c r="C2" s="2"/>
      <c r="D2" s="2"/>
    </row>
    <row r="3">
      <c r="C3" s="3"/>
      <c r="D3" s="3"/>
      <c r="G3" s="76" t="s">
        <v>69</v>
      </c>
      <c r="H3" s="77"/>
      <c r="I3" s="77"/>
      <c r="J3" s="77"/>
      <c r="K3" s="77"/>
      <c r="L3" s="77"/>
      <c r="M3" s="77"/>
      <c r="N3" s="77"/>
      <c r="O3" s="78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ht="7.5" customHeight="1"/>
    <row r="12" ht="34.5" customHeight="1">
      <c r="A12" s="61" t="s">
        <v>57</v>
      </c>
      <c r="B12" s="10"/>
      <c r="C12" s="11"/>
      <c r="D12" s="79" t="s">
        <v>58</v>
      </c>
      <c r="E12" s="10"/>
      <c r="F12" s="10"/>
      <c r="G12" s="10"/>
      <c r="H12" s="63" t="s">
        <v>20</v>
      </c>
      <c r="I12" s="64" t="s">
        <v>60</v>
      </c>
      <c r="J12" s="63" t="s">
        <v>21</v>
      </c>
      <c r="K12" s="64" t="s">
        <v>61</v>
      </c>
      <c r="L12" s="18" t="s">
        <v>62</v>
      </c>
      <c r="M12" s="65"/>
      <c r="N12" s="10"/>
      <c r="O12" s="10"/>
    </row>
    <row r="13" ht="9.75" customHeight="1"/>
    <row r="14" ht="18.0" customHeight="1">
      <c r="A14" s="12" t="s">
        <v>6</v>
      </c>
      <c r="B14" s="80" t="s">
        <v>7</v>
      </c>
      <c r="C14" s="14"/>
      <c r="D14" s="12" t="s">
        <v>8</v>
      </c>
      <c r="E14" s="15" t="s">
        <v>9</v>
      </c>
      <c r="F14" s="12" t="s">
        <v>10</v>
      </c>
      <c r="G14" s="81" t="s">
        <v>11</v>
      </c>
      <c r="H14" s="17" t="s">
        <v>12</v>
      </c>
      <c r="I14" s="18" t="s">
        <v>13</v>
      </c>
      <c r="J14" s="68" t="s">
        <v>14</v>
      </c>
      <c r="K14" s="68" t="s">
        <v>15</v>
      </c>
      <c r="L14" s="12" t="s">
        <v>16</v>
      </c>
      <c r="M14" s="12" t="s">
        <v>17</v>
      </c>
      <c r="N14" s="12" t="s">
        <v>18</v>
      </c>
      <c r="O14" s="12" t="s">
        <v>19</v>
      </c>
    </row>
    <row r="15" ht="20.25" customHeight="1">
      <c r="A15" s="20"/>
      <c r="B15" s="21"/>
      <c r="C15" s="22"/>
      <c r="D15" s="20"/>
      <c r="E15" s="23"/>
      <c r="F15" s="20"/>
      <c r="G15" s="24"/>
      <c r="H15" s="20"/>
      <c r="I15" s="63" t="s">
        <v>20</v>
      </c>
      <c r="J15" s="63" t="s">
        <v>20</v>
      </c>
      <c r="K15" s="63" t="s">
        <v>21</v>
      </c>
      <c r="L15" s="20"/>
      <c r="M15" s="63" t="s">
        <v>22</v>
      </c>
      <c r="N15" s="63" t="s">
        <v>23</v>
      </c>
      <c r="O15" s="63" t="s">
        <v>22</v>
      </c>
    </row>
    <row r="16">
      <c r="B16" s="27" t="s">
        <v>70</v>
      </c>
      <c r="C16" s="78"/>
    </row>
    <row r="17" ht="42.75" customHeight="1">
      <c r="A17" s="29" t="s">
        <v>66</v>
      </c>
      <c r="B17" s="19" t="s">
        <v>24</v>
      </c>
      <c r="C17" s="18" t="s">
        <v>25</v>
      </c>
      <c r="D17" s="19" t="s">
        <v>26</v>
      </c>
      <c r="E17" s="11"/>
      <c r="F17" s="29" t="s">
        <v>48</v>
      </c>
      <c r="G17" s="11"/>
      <c r="H17" s="29" t="s">
        <v>71</v>
      </c>
      <c r="I17" s="10"/>
      <c r="J17" s="10"/>
      <c r="K17" s="11"/>
      <c r="L17" s="19" t="s">
        <v>50</v>
      </c>
      <c r="M17" s="10"/>
      <c r="N17" s="10"/>
      <c r="O17" s="11"/>
    </row>
    <row r="18">
      <c r="A18" s="63"/>
      <c r="B18" s="70"/>
      <c r="C18" s="63"/>
      <c r="D18" s="65"/>
      <c r="E18" s="11"/>
      <c r="F18" s="71"/>
      <c r="G18" s="11"/>
      <c r="H18" s="29" t="str">
        <f t="shared" ref="H18:H26" si="1">IF(A18="A",(F18/2),IF(A18="S",F18,IF(A18="","Digite o Tipo de Disciplina A ou S")))</f>
        <v>Digite o Tipo de Disciplina A ou S</v>
      </c>
      <c r="I18" s="10"/>
      <c r="J18" s="10"/>
      <c r="K18" s="11"/>
      <c r="L18" s="29" t="str">
        <f t="shared" ref="L18:L26" si="2">IF(A18="A",(F18/40),IF(A18="S",(F18/20),IF(A18="","Digite o Tipo de Disciplina A ou S")))</f>
        <v>Digite o Tipo de Disciplina A ou S</v>
      </c>
      <c r="M18" s="10"/>
      <c r="N18" s="10"/>
      <c r="O18" s="11"/>
    </row>
    <row r="19" ht="15.0" customHeight="1">
      <c r="A19" s="63"/>
      <c r="B19" s="70"/>
      <c r="C19" s="63"/>
      <c r="D19" s="65"/>
      <c r="E19" s="11"/>
      <c r="F19" s="71"/>
      <c r="G19" s="11"/>
      <c r="H19" s="29" t="str">
        <f t="shared" si="1"/>
        <v>Digite o Tipo de Disciplina A ou S</v>
      </c>
      <c r="I19" s="10"/>
      <c r="J19" s="10"/>
      <c r="K19" s="11"/>
      <c r="L19" s="29" t="str">
        <f t="shared" si="2"/>
        <v>Digite o Tipo de Disciplina A ou S</v>
      </c>
      <c r="M19" s="10"/>
      <c r="N19" s="10"/>
      <c r="O19" s="11"/>
    </row>
    <row r="20" ht="15.0" customHeight="1">
      <c r="A20" s="63"/>
      <c r="B20" s="70"/>
      <c r="C20" s="63"/>
      <c r="D20" s="65"/>
      <c r="E20" s="11"/>
      <c r="F20" s="71"/>
      <c r="G20" s="11"/>
      <c r="H20" s="29" t="str">
        <f t="shared" si="1"/>
        <v>Digite o Tipo de Disciplina A ou S</v>
      </c>
      <c r="I20" s="10"/>
      <c r="J20" s="10"/>
      <c r="K20" s="11"/>
      <c r="L20" s="29" t="str">
        <f t="shared" si="2"/>
        <v>Digite o Tipo de Disciplina A ou S</v>
      </c>
      <c r="M20" s="10"/>
      <c r="N20" s="10"/>
      <c r="O20" s="11"/>
    </row>
    <row r="21" ht="15.0" customHeight="1">
      <c r="A21" s="63"/>
      <c r="B21" s="70"/>
      <c r="C21" s="63"/>
      <c r="D21" s="65"/>
      <c r="E21" s="11"/>
      <c r="F21" s="71"/>
      <c r="G21" s="11"/>
      <c r="H21" s="29" t="str">
        <f t="shared" si="1"/>
        <v>Digite o Tipo de Disciplina A ou S</v>
      </c>
      <c r="I21" s="10"/>
      <c r="J21" s="10"/>
      <c r="K21" s="11"/>
      <c r="L21" s="29" t="str">
        <f t="shared" si="2"/>
        <v>Digite o Tipo de Disciplina A ou S</v>
      </c>
      <c r="M21" s="10"/>
      <c r="N21" s="10"/>
      <c r="O21" s="11"/>
    </row>
    <row r="22" ht="15.0" customHeight="1">
      <c r="A22" s="63"/>
      <c r="B22" s="70"/>
      <c r="C22" s="63"/>
      <c r="D22" s="65"/>
      <c r="E22" s="11"/>
      <c r="F22" s="71"/>
      <c r="G22" s="11"/>
      <c r="H22" s="29" t="str">
        <f t="shared" si="1"/>
        <v>Digite o Tipo de Disciplina A ou S</v>
      </c>
      <c r="I22" s="10"/>
      <c r="J22" s="10"/>
      <c r="K22" s="11"/>
      <c r="L22" s="29" t="str">
        <f t="shared" si="2"/>
        <v>Digite o Tipo de Disciplina A ou S</v>
      </c>
      <c r="M22" s="10"/>
      <c r="N22" s="10"/>
      <c r="O22" s="11"/>
    </row>
    <row r="23" ht="15.0" customHeight="1">
      <c r="A23" s="63"/>
      <c r="B23" s="70"/>
      <c r="C23" s="63"/>
      <c r="D23" s="65"/>
      <c r="E23" s="11"/>
      <c r="F23" s="71"/>
      <c r="G23" s="11"/>
      <c r="H23" s="29" t="str">
        <f t="shared" si="1"/>
        <v>Digite o Tipo de Disciplina A ou S</v>
      </c>
      <c r="I23" s="10"/>
      <c r="J23" s="10"/>
      <c r="K23" s="11"/>
      <c r="L23" s="29" t="str">
        <f t="shared" si="2"/>
        <v>Digite o Tipo de Disciplina A ou S</v>
      </c>
      <c r="M23" s="10"/>
      <c r="N23" s="10"/>
      <c r="O23" s="11"/>
    </row>
    <row r="24" ht="15.0" customHeight="1">
      <c r="A24" s="63"/>
      <c r="B24" s="70"/>
      <c r="C24" s="63"/>
      <c r="D24" s="65"/>
      <c r="E24" s="11"/>
      <c r="F24" s="71"/>
      <c r="G24" s="11"/>
      <c r="H24" s="29" t="str">
        <f t="shared" si="1"/>
        <v>Digite o Tipo de Disciplina A ou S</v>
      </c>
      <c r="I24" s="10"/>
      <c r="J24" s="10"/>
      <c r="K24" s="11"/>
      <c r="L24" s="29" t="str">
        <f t="shared" si="2"/>
        <v>Digite o Tipo de Disciplina A ou S</v>
      </c>
      <c r="M24" s="10"/>
      <c r="N24" s="10"/>
      <c r="O24" s="11"/>
    </row>
    <row r="25" ht="15.0" customHeight="1">
      <c r="A25" s="63"/>
      <c r="B25" s="70"/>
      <c r="C25" s="63"/>
      <c r="D25" s="65"/>
      <c r="E25" s="11"/>
      <c r="F25" s="71"/>
      <c r="G25" s="11"/>
      <c r="H25" s="29" t="str">
        <f t="shared" si="1"/>
        <v>Digite o Tipo de Disciplina A ou S</v>
      </c>
      <c r="I25" s="10"/>
      <c r="J25" s="10"/>
      <c r="K25" s="11"/>
      <c r="L25" s="29" t="str">
        <f t="shared" si="2"/>
        <v>Digite o Tipo de Disciplina A ou S</v>
      </c>
      <c r="M25" s="10"/>
      <c r="N25" s="10"/>
      <c r="O25" s="11"/>
    </row>
    <row r="26" ht="15.0" customHeight="1">
      <c r="A26" s="63"/>
      <c r="B26" s="70"/>
      <c r="C26" s="63"/>
      <c r="D26" s="65"/>
      <c r="E26" s="11"/>
      <c r="F26" s="71"/>
      <c r="G26" s="11"/>
      <c r="H26" s="29" t="str">
        <f t="shared" si="1"/>
        <v>Digite o Tipo de Disciplina A ou S</v>
      </c>
      <c r="I26" s="10"/>
      <c r="J26" s="10"/>
      <c r="K26" s="11"/>
      <c r="L26" s="29" t="str">
        <f t="shared" si="2"/>
        <v>Digite o Tipo de Disciplina A ou S</v>
      </c>
      <c r="M26" s="10"/>
      <c r="N26" s="10"/>
      <c r="O26" s="11"/>
    </row>
    <row r="27" ht="15.75" customHeight="1">
      <c r="A27" s="82" t="s">
        <v>72</v>
      </c>
      <c r="B27" s="83"/>
      <c r="C27" s="83"/>
      <c r="D27" s="83"/>
      <c r="E27" s="83"/>
      <c r="F27" s="83"/>
      <c r="G27" s="14"/>
      <c r="H27" s="39">
        <f>SUM(H18:H26)</f>
        <v>0</v>
      </c>
      <c r="I27" s="10"/>
      <c r="J27" s="10"/>
      <c r="K27" s="10"/>
      <c r="L27" s="84">
        <f>SUM(L18:O26)</f>
        <v>0</v>
      </c>
      <c r="M27" s="10"/>
      <c r="N27" s="10"/>
      <c r="O27" s="11"/>
    </row>
    <row r="28" ht="15.75" customHeight="1">
      <c r="A28" s="85"/>
      <c r="B28" s="86" t="s">
        <v>40</v>
      </c>
      <c r="C28" s="87">
        <f>H27*C16/60</f>
        <v>0</v>
      </c>
      <c r="D28" s="42"/>
      <c r="E28" s="43"/>
      <c r="F28" s="28"/>
      <c r="G28" s="28"/>
      <c r="H28" s="44"/>
      <c r="I28" s="28"/>
      <c r="J28" s="28"/>
      <c r="K28" s="28"/>
      <c r="L28" s="28"/>
      <c r="M28" s="28"/>
      <c r="N28" s="28"/>
      <c r="O28" s="28"/>
    </row>
    <row r="29" ht="15.75" customHeight="1"/>
    <row r="30" ht="15.75" customHeight="1">
      <c r="A30" s="75"/>
      <c r="B30" s="75">
        <v>43953.0</v>
      </c>
    </row>
    <row r="31" ht="15.75" customHeight="1">
      <c r="A31" s="46"/>
      <c r="B31" s="46"/>
    </row>
    <row r="32" ht="15.75" customHeight="1">
      <c r="A32" s="46" t="s">
        <v>41</v>
      </c>
      <c r="B32" s="46"/>
    </row>
    <row r="33" ht="15.75" customHeight="1">
      <c r="A33" s="47" t="s">
        <v>42</v>
      </c>
    </row>
    <row r="34" ht="15.75" customHeight="1">
      <c r="A34" s="48" t="s">
        <v>43</v>
      </c>
      <c r="D34" s="49"/>
      <c r="E34" s="49"/>
      <c r="H34" s="49"/>
      <c r="I34" s="49"/>
      <c r="J34" s="49"/>
    </row>
    <row r="35" ht="31.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2">
    <mergeCell ref="D21:E21"/>
    <mergeCell ref="F21:G21"/>
    <mergeCell ref="H21:K21"/>
    <mergeCell ref="L21:O21"/>
    <mergeCell ref="F22:G22"/>
    <mergeCell ref="H22:K22"/>
    <mergeCell ref="L22:O22"/>
    <mergeCell ref="D22:E22"/>
    <mergeCell ref="D23:E23"/>
    <mergeCell ref="F23:G23"/>
    <mergeCell ref="H23:K23"/>
    <mergeCell ref="L23:O23"/>
    <mergeCell ref="D24:E24"/>
    <mergeCell ref="F24:G24"/>
    <mergeCell ref="F26:G26"/>
    <mergeCell ref="A27:G27"/>
    <mergeCell ref="H27:K27"/>
    <mergeCell ref="L27:O27"/>
    <mergeCell ref="A34:C34"/>
    <mergeCell ref="E34:G34"/>
    <mergeCell ref="J34:O34"/>
    <mergeCell ref="D25:E25"/>
    <mergeCell ref="F25:G25"/>
    <mergeCell ref="H25:K25"/>
    <mergeCell ref="L25:O25"/>
    <mergeCell ref="D26:E26"/>
    <mergeCell ref="H26:K26"/>
    <mergeCell ref="L26:O26"/>
    <mergeCell ref="D1:E1"/>
    <mergeCell ref="A6:O6"/>
    <mergeCell ref="A7:O7"/>
    <mergeCell ref="A8:O8"/>
    <mergeCell ref="A10:O10"/>
    <mergeCell ref="D12:G12"/>
    <mergeCell ref="M12:O12"/>
    <mergeCell ref="H14:H15"/>
    <mergeCell ref="L14:L15"/>
    <mergeCell ref="A12:C12"/>
    <mergeCell ref="A14:A15"/>
    <mergeCell ref="B14:C15"/>
    <mergeCell ref="D14:D15"/>
    <mergeCell ref="E14:E15"/>
    <mergeCell ref="F14:F15"/>
    <mergeCell ref="G14:G15"/>
    <mergeCell ref="D17:E17"/>
    <mergeCell ref="F17:G17"/>
    <mergeCell ref="H17:K17"/>
    <mergeCell ref="L17:O17"/>
    <mergeCell ref="F18:G18"/>
    <mergeCell ref="H18:K18"/>
    <mergeCell ref="L18:O18"/>
    <mergeCell ref="H20:K20"/>
    <mergeCell ref="L20:O20"/>
    <mergeCell ref="D18:E18"/>
    <mergeCell ref="D19:E19"/>
    <mergeCell ref="F19:G19"/>
    <mergeCell ref="H19:K19"/>
    <mergeCell ref="L19:O19"/>
    <mergeCell ref="D20:E20"/>
    <mergeCell ref="F20:G20"/>
    <mergeCell ref="H24:K24"/>
    <mergeCell ref="L24:O24"/>
  </mergeCells>
  <printOptions horizontalCentered="1"/>
  <pageMargins bottom="0.39375" footer="0.0" header="0.0" left="0.39375" right="0.39375" top="0.590277777777778"/>
  <pageSetup paperSize="9" scale="85"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22.71"/>
    <col customWidth="1" min="3" max="3" width="23.43"/>
    <col customWidth="1" min="4" max="4" width="7.0"/>
    <col customWidth="1" min="5" max="5" width="17.43"/>
    <col customWidth="1" min="6" max="6" width="6.0"/>
    <col customWidth="1" min="7" max="7" width="18.0"/>
    <col customWidth="1" min="8" max="8" width="8.0"/>
    <col customWidth="1" min="9" max="9" width="7.14"/>
    <col customWidth="1" min="10" max="10" width="8.14"/>
    <col customWidth="1" min="11" max="14" width="7.0"/>
    <col customWidth="1" min="15" max="15" width="7.43"/>
  </cols>
  <sheetData>
    <row r="2">
      <c r="C2" s="2"/>
      <c r="D2" s="2"/>
    </row>
    <row r="3">
      <c r="C3" s="3"/>
      <c r="D3" s="3"/>
      <c r="G3" s="77" t="s">
        <v>69</v>
      </c>
      <c r="H3" s="77"/>
      <c r="I3" s="77"/>
      <c r="J3" s="77"/>
      <c r="K3" s="77"/>
      <c r="L3" s="77"/>
      <c r="M3" s="77"/>
      <c r="N3" s="77"/>
      <c r="O3" s="78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ht="7.5" customHeight="1"/>
    <row r="12" ht="20.25" customHeight="1">
      <c r="A12" s="61" t="s">
        <v>57</v>
      </c>
      <c r="B12" s="10"/>
      <c r="C12" s="11"/>
      <c r="D12" s="62" t="s">
        <v>58</v>
      </c>
      <c r="E12" s="10"/>
      <c r="F12" s="10"/>
      <c r="G12" s="10"/>
      <c r="H12" s="63" t="str">
        <f>Rel_Atv_Doc_2o_SEM_2019!H12</f>
        <v>(       )</v>
      </c>
      <c r="I12" s="64" t="s">
        <v>60</v>
      </c>
      <c r="J12" s="63" t="str">
        <f>Rel_Atv_Doc_2o_SEM_2019!J12</f>
        <v>(      )</v>
      </c>
      <c r="K12" s="64" t="s">
        <v>61</v>
      </c>
      <c r="L12" s="18" t="s">
        <v>62</v>
      </c>
      <c r="M12" s="65" t="str">
        <f>Rel_Atv_Doc_2o_SEM_2019!M12</f>
        <v/>
      </c>
      <c r="N12" s="10"/>
      <c r="O12" s="10"/>
    </row>
    <row r="13" ht="9.75" customHeight="1"/>
    <row r="14" ht="18.0" customHeight="1">
      <c r="A14" s="12" t="s">
        <v>6</v>
      </c>
      <c r="B14" s="66" t="str">
        <f>Rel_Atv_Doc_2o_SEM_2019!B14</f>
        <v>nome professor</v>
      </c>
      <c r="C14" s="14"/>
      <c r="D14" s="12" t="s">
        <v>8</v>
      </c>
      <c r="E14" s="15" t="s">
        <v>9</v>
      </c>
      <c r="F14" s="12" t="s">
        <v>10</v>
      </c>
      <c r="G14" s="81" t="str">
        <f>Rel_Atv_Doc_2o_SEM_2019!G14</f>
        <v>nivel</v>
      </c>
      <c r="H14" s="17" t="s">
        <v>12</v>
      </c>
      <c r="I14" s="18" t="s">
        <v>13</v>
      </c>
      <c r="J14" s="68" t="s">
        <v>63</v>
      </c>
      <c r="K14" s="68" t="s">
        <v>64</v>
      </c>
      <c r="L14" s="12" t="s">
        <v>16</v>
      </c>
      <c r="M14" s="12" t="s">
        <v>17</v>
      </c>
      <c r="N14" s="12" t="s">
        <v>18</v>
      </c>
      <c r="O14" s="12" t="s">
        <v>19</v>
      </c>
    </row>
    <row r="15" ht="20.25" customHeight="1">
      <c r="A15" s="20"/>
      <c r="B15" s="69"/>
      <c r="C15" s="22"/>
      <c r="D15" s="20"/>
      <c r="E15" s="23"/>
      <c r="F15" s="20"/>
      <c r="G15" s="24"/>
      <c r="H15" s="20"/>
      <c r="I15" s="63" t="str">
        <f>Rel_Atv_Doc_2o_SEM_2019!I15</f>
        <v>(       )</v>
      </c>
      <c r="J15" s="63" t="str">
        <f>Rel_Atv_Doc_2o_SEM_2019!J15</f>
        <v>(       )</v>
      </c>
      <c r="K15" s="63" t="str">
        <f>Rel_Atv_Doc_2o_SEM_2019!K15</f>
        <v>(      )</v>
      </c>
      <c r="L15" s="20"/>
      <c r="M15" s="63" t="str">
        <f>Rel_Atv_Doc_2o_SEM_2019!M15</f>
        <v>(        )</v>
      </c>
      <c r="N15" s="63" t="str">
        <f>Rel_Atv_Doc_2o_SEM_2019!N15</f>
        <v>(         )</v>
      </c>
      <c r="O15" s="63" t="str">
        <f>Rel_Atv_Doc_2o_SEM_2019!O15</f>
        <v>(        )</v>
      </c>
    </row>
    <row r="17" ht="27.0" customHeight="1">
      <c r="A17" s="29" t="s">
        <v>66</v>
      </c>
      <c r="B17" s="19" t="s">
        <v>24</v>
      </c>
      <c r="C17" s="18" t="s">
        <v>25</v>
      </c>
      <c r="D17" s="19" t="s">
        <v>26</v>
      </c>
      <c r="E17" s="11"/>
      <c r="F17" s="29" t="s">
        <v>48</v>
      </c>
      <c r="G17" s="11"/>
      <c r="H17" s="29" t="s">
        <v>71</v>
      </c>
      <c r="I17" s="10"/>
      <c r="J17" s="10"/>
      <c r="K17" s="11"/>
      <c r="L17" s="19" t="s">
        <v>50</v>
      </c>
      <c r="M17" s="10"/>
      <c r="N17" s="10"/>
      <c r="O17" s="11"/>
    </row>
    <row r="18">
      <c r="A18" s="63" t="s">
        <v>73</v>
      </c>
      <c r="B18" s="70" t="s">
        <v>74</v>
      </c>
      <c r="C18" s="63" t="s">
        <v>75</v>
      </c>
      <c r="D18" s="65" t="s">
        <v>61</v>
      </c>
      <c r="E18" s="11"/>
      <c r="F18" s="71">
        <v>20.0</v>
      </c>
      <c r="G18" s="11"/>
      <c r="H18" s="29">
        <f t="shared" ref="H18:H26" si="1">IF(A18="A",(F18/2),IF(A18="S",F18,IF(A18="","Digite o Tipo de Disciplina A ou S")))</f>
        <v>20</v>
      </c>
      <c r="I18" s="10"/>
      <c r="J18" s="10"/>
      <c r="K18" s="11"/>
      <c r="L18" s="29">
        <f t="shared" ref="L18:L26" si="2">IF(A18="A",(F18/40),IF(A18="S",(F18/20),IF(A18="","Digite o Tipo de Disciplina A ou S")))</f>
        <v>1</v>
      </c>
      <c r="M18" s="10"/>
      <c r="N18" s="10"/>
      <c r="O18" s="11"/>
    </row>
    <row r="19" ht="15.0" customHeight="1">
      <c r="A19" s="63" t="s">
        <v>73</v>
      </c>
      <c r="B19" s="70" t="s">
        <v>74</v>
      </c>
      <c r="C19" s="63" t="s">
        <v>75</v>
      </c>
      <c r="D19" s="65" t="s">
        <v>76</v>
      </c>
      <c r="E19" s="11"/>
      <c r="F19" s="71">
        <v>60.0</v>
      </c>
      <c r="G19" s="11"/>
      <c r="H19" s="29">
        <f t="shared" si="1"/>
        <v>60</v>
      </c>
      <c r="I19" s="10"/>
      <c r="J19" s="10"/>
      <c r="K19" s="11"/>
      <c r="L19" s="29">
        <f t="shared" si="2"/>
        <v>3</v>
      </c>
      <c r="M19" s="10"/>
      <c r="N19" s="10"/>
      <c r="O19" s="11"/>
    </row>
    <row r="20" ht="15.0" customHeight="1">
      <c r="A20" s="63" t="s">
        <v>73</v>
      </c>
      <c r="B20" s="70" t="s">
        <v>74</v>
      </c>
      <c r="C20" s="63" t="s">
        <v>75</v>
      </c>
      <c r="D20" s="65" t="s">
        <v>77</v>
      </c>
      <c r="E20" s="11"/>
      <c r="F20" s="71">
        <v>40.0</v>
      </c>
      <c r="G20" s="11"/>
      <c r="H20" s="29">
        <f t="shared" si="1"/>
        <v>40</v>
      </c>
      <c r="I20" s="10"/>
      <c r="J20" s="10"/>
      <c r="K20" s="11"/>
      <c r="L20" s="29">
        <f t="shared" si="2"/>
        <v>2</v>
      </c>
      <c r="M20" s="10"/>
      <c r="N20" s="10"/>
      <c r="O20" s="11"/>
    </row>
    <row r="21" ht="15.0" customHeight="1">
      <c r="A21" s="63" t="s">
        <v>73</v>
      </c>
      <c r="B21" s="70" t="s">
        <v>74</v>
      </c>
      <c r="C21" s="63" t="s">
        <v>75</v>
      </c>
      <c r="D21" s="65" t="s">
        <v>78</v>
      </c>
      <c r="E21" s="11"/>
      <c r="F21" s="71">
        <v>80.0</v>
      </c>
      <c r="G21" s="11"/>
      <c r="H21" s="29">
        <f t="shared" si="1"/>
        <v>80</v>
      </c>
      <c r="I21" s="10"/>
      <c r="J21" s="10"/>
      <c r="K21" s="11"/>
      <c r="L21" s="29">
        <f t="shared" si="2"/>
        <v>4</v>
      </c>
      <c r="M21" s="10"/>
      <c r="N21" s="10"/>
      <c r="O21" s="11"/>
    </row>
    <row r="22" ht="15.0" customHeight="1">
      <c r="A22" s="63"/>
      <c r="B22" s="70"/>
      <c r="C22" s="63"/>
      <c r="D22" s="65"/>
      <c r="E22" s="11"/>
      <c r="F22" s="71"/>
      <c r="G22" s="11"/>
      <c r="H22" s="29" t="str">
        <f t="shared" si="1"/>
        <v>Digite o Tipo de Disciplina A ou S</v>
      </c>
      <c r="I22" s="10"/>
      <c r="J22" s="10"/>
      <c r="K22" s="11"/>
      <c r="L22" s="29" t="str">
        <f t="shared" si="2"/>
        <v>Digite o Tipo de Disciplina A ou S</v>
      </c>
      <c r="M22" s="10"/>
      <c r="N22" s="10"/>
      <c r="O22" s="11"/>
    </row>
    <row r="23" ht="15.0" customHeight="1">
      <c r="A23" s="63"/>
      <c r="B23" s="70"/>
      <c r="C23" s="63"/>
      <c r="D23" s="65"/>
      <c r="E23" s="11"/>
      <c r="F23" s="71"/>
      <c r="G23" s="11"/>
      <c r="H23" s="29" t="str">
        <f t="shared" si="1"/>
        <v>Digite o Tipo de Disciplina A ou S</v>
      </c>
      <c r="I23" s="10"/>
      <c r="J23" s="10"/>
      <c r="K23" s="11"/>
      <c r="L23" s="29" t="str">
        <f t="shared" si="2"/>
        <v>Digite o Tipo de Disciplina A ou S</v>
      </c>
      <c r="M23" s="10"/>
      <c r="N23" s="10"/>
      <c r="O23" s="11"/>
    </row>
    <row r="24" ht="15.0" customHeight="1">
      <c r="A24" s="63"/>
      <c r="B24" s="70"/>
      <c r="C24" s="63"/>
      <c r="D24" s="65"/>
      <c r="E24" s="11"/>
      <c r="F24" s="71"/>
      <c r="G24" s="11"/>
      <c r="H24" s="29" t="str">
        <f t="shared" si="1"/>
        <v>Digite o Tipo de Disciplina A ou S</v>
      </c>
      <c r="I24" s="10"/>
      <c r="J24" s="10"/>
      <c r="K24" s="11"/>
      <c r="L24" s="29" t="str">
        <f t="shared" si="2"/>
        <v>Digite o Tipo de Disciplina A ou S</v>
      </c>
      <c r="M24" s="10"/>
      <c r="N24" s="10"/>
      <c r="O24" s="11"/>
    </row>
    <row r="25" ht="15.0" customHeight="1">
      <c r="A25" s="63"/>
      <c r="B25" s="70"/>
      <c r="C25" s="63"/>
      <c r="D25" s="65"/>
      <c r="E25" s="11"/>
      <c r="F25" s="71"/>
      <c r="G25" s="11"/>
      <c r="H25" s="29" t="str">
        <f t="shared" si="1"/>
        <v>Digite o Tipo de Disciplina A ou S</v>
      </c>
      <c r="I25" s="10"/>
      <c r="J25" s="10"/>
      <c r="K25" s="11"/>
      <c r="L25" s="29" t="str">
        <f t="shared" si="2"/>
        <v>Digite o Tipo de Disciplina A ou S</v>
      </c>
      <c r="M25" s="10"/>
      <c r="N25" s="10"/>
      <c r="O25" s="11"/>
    </row>
    <row r="26" ht="15.0" customHeight="1">
      <c r="A26" s="63"/>
      <c r="B26" s="70"/>
      <c r="C26" s="63"/>
      <c r="D26" s="65"/>
      <c r="E26" s="11"/>
      <c r="F26" s="71"/>
      <c r="G26" s="11"/>
      <c r="H26" s="29" t="str">
        <f t="shared" si="1"/>
        <v>Digite o Tipo de Disciplina A ou S</v>
      </c>
      <c r="I26" s="10"/>
      <c r="J26" s="10"/>
      <c r="K26" s="11"/>
      <c r="L26" s="29" t="str">
        <f t="shared" si="2"/>
        <v>Digite o Tipo de Disciplina A ou S</v>
      </c>
      <c r="M26" s="10"/>
      <c r="N26" s="10"/>
      <c r="O26" s="11"/>
    </row>
    <row r="27" ht="15.75" customHeight="1">
      <c r="A27" s="56"/>
      <c r="B27" s="72"/>
      <c r="C27" s="57"/>
      <c r="D27" s="84">
        <f>SUM(L18:O26)</f>
        <v>10</v>
      </c>
      <c r="E27" s="88" t="s">
        <v>79</v>
      </c>
      <c r="F27" s="57"/>
      <c r="G27" s="57"/>
      <c r="H27" s="73" t="s">
        <v>67</v>
      </c>
      <c r="I27" s="57"/>
      <c r="J27" s="57"/>
      <c r="K27" s="57"/>
      <c r="L27" s="57"/>
      <c r="M27" s="57"/>
      <c r="N27" s="57"/>
      <c r="O27" s="58"/>
    </row>
    <row r="28" ht="15.75" customHeight="1"/>
    <row r="29" ht="15.75" customHeight="1">
      <c r="A29" s="89" t="str">
        <f>Rel_Atv_Doc_2o_SEM_2019!A30</f>
        <v/>
      </c>
      <c r="B29" s="75">
        <v>43953.0</v>
      </c>
    </row>
    <row r="30" ht="15.75" customHeight="1">
      <c r="A30" s="46"/>
      <c r="B30" s="46"/>
    </row>
    <row r="31" ht="15.75" customHeight="1">
      <c r="A31" s="46"/>
      <c r="B31" s="46"/>
    </row>
    <row r="32" ht="15.75" customHeight="1"/>
    <row r="33" ht="15.75" customHeight="1">
      <c r="A33" s="49" t="s">
        <v>53</v>
      </c>
      <c r="D33" s="49"/>
      <c r="E33" s="49" t="s">
        <v>53</v>
      </c>
      <c r="H33" s="49"/>
      <c r="I33" s="49"/>
      <c r="J33" s="49" t="s">
        <v>68</v>
      </c>
    </row>
    <row r="34" ht="31.5" customHeight="1">
      <c r="A34" s="59" t="s">
        <v>80</v>
      </c>
      <c r="D34" s="59"/>
      <c r="E34" s="60" t="s">
        <v>55</v>
      </c>
      <c r="H34" s="60"/>
      <c r="I34" s="60"/>
      <c r="J34" s="59" t="s">
        <v>56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D20:E20"/>
    <mergeCell ref="D21:E21"/>
    <mergeCell ref="F21:G21"/>
    <mergeCell ref="H21:K21"/>
    <mergeCell ref="L21:O21"/>
    <mergeCell ref="D22:E22"/>
    <mergeCell ref="F22:G22"/>
    <mergeCell ref="D23:E23"/>
    <mergeCell ref="F23:G23"/>
    <mergeCell ref="H23:K23"/>
    <mergeCell ref="L23:O23"/>
    <mergeCell ref="F24:G24"/>
    <mergeCell ref="H24:K24"/>
    <mergeCell ref="L24:O24"/>
    <mergeCell ref="A6:O6"/>
    <mergeCell ref="A7:O7"/>
    <mergeCell ref="A8:O8"/>
    <mergeCell ref="A10:O10"/>
    <mergeCell ref="A12:C12"/>
    <mergeCell ref="D12:G12"/>
    <mergeCell ref="M12:O12"/>
    <mergeCell ref="A14:A15"/>
    <mergeCell ref="B14:C15"/>
    <mergeCell ref="D14:D15"/>
    <mergeCell ref="F14:F15"/>
    <mergeCell ref="G14:G15"/>
    <mergeCell ref="H14:H15"/>
    <mergeCell ref="L14:L15"/>
    <mergeCell ref="H18:K18"/>
    <mergeCell ref="L18:O18"/>
    <mergeCell ref="E14:E15"/>
    <mergeCell ref="D17:E17"/>
    <mergeCell ref="F17:G17"/>
    <mergeCell ref="H17:K17"/>
    <mergeCell ref="L17:O17"/>
    <mergeCell ref="D18:E18"/>
    <mergeCell ref="F18:G18"/>
    <mergeCell ref="D19:E19"/>
    <mergeCell ref="F19:G19"/>
    <mergeCell ref="H19:K19"/>
    <mergeCell ref="L19:O19"/>
    <mergeCell ref="F20:G20"/>
    <mergeCell ref="H20:K20"/>
    <mergeCell ref="L20:O20"/>
    <mergeCell ref="H22:K22"/>
    <mergeCell ref="L22:O22"/>
    <mergeCell ref="H26:K26"/>
    <mergeCell ref="L26:O26"/>
    <mergeCell ref="A33:C33"/>
    <mergeCell ref="E33:G33"/>
    <mergeCell ref="J33:O33"/>
    <mergeCell ref="A34:C34"/>
    <mergeCell ref="E34:G34"/>
    <mergeCell ref="J34:O34"/>
    <mergeCell ref="D24:E24"/>
    <mergeCell ref="D25:E25"/>
    <mergeCell ref="F25:G25"/>
    <mergeCell ref="H25:K25"/>
    <mergeCell ref="L25:O25"/>
    <mergeCell ref="D26:E26"/>
    <mergeCell ref="F26:G26"/>
  </mergeCells>
  <printOptions horizontalCentered="1"/>
  <pageMargins bottom="0.39375" footer="0.0" header="0.0" left="0.39375" right="0.39375" top="0.590277777777778"/>
  <pageSetup paperSize="9" scale="85"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22.71"/>
    <col customWidth="1" min="3" max="3" width="23.43"/>
    <col customWidth="1" min="4" max="4" width="7.0"/>
    <col customWidth="1" min="5" max="5" width="17.43"/>
    <col customWidth="1" min="6" max="6" width="6.0"/>
    <col customWidth="1" min="7" max="7" width="18.0"/>
    <col customWidth="1" min="8" max="8" width="8.0"/>
    <col customWidth="1" min="9" max="9" width="7.14"/>
    <col customWidth="1" min="10" max="10" width="8.14"/>
    <col customWidth="1" min="11" max="14" width="7.0"/>
    <col customWidth="1" min="15" max="15" width="7.43"/>
  </cols>
  <sheetData>
    <row r="2">
      <c r="C2" s="2"/>
      <c r="D2" s="2"/>
    </row>
    <row r="3">
      <c r="C3" s="3"/>
      <c r="D3" s="3"/>
      <c r="G3" s="77" t="s">
        <v>69</v>
      </c>
      <c r="H3" s="77"/>
      <c r="I3" s="77"/>
      <c r="J3" s="77"/>
      <c r="K3" s="77"/>
      <c r="L3" s="77"/>
      <c r="M3" s="77"/>
      <c r="N3" s="77"/>
      <c r="O3" s="78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ht="7.5" customHeight="1"/>
    <row r="12" ht="20.25" customHeight="1">
      <c r="A12" s="61" t="s">
        <v>57</v>
      </c>
      <c r="B12" s="10"/>
      <c r="C12" s="11"/>
      <c r="D12" s="62" t="s">
        <v>58</v>
      </c>
      <c r="E12" s="10"/>
      <c r="F12" s="10"/>
      <c r="G12" s="10"/>
      <c r="H12" s="63" t="str">
        <f>Rel_Atv_Doc_2o_SEM_2019!H12</f>
        <v>(       )</v>
      </c>
      <c r="I12" s="64" t="s">
        <v>60</v>
      </c>
      <c r="J12" s="63" t="str">
        <f>Rel_Atv_Doc_2o_SEM_2019!J12</f>
        <v>(      )</v>
      </c>
      <c r="K12" s="64" t="s">
        <v>61</v>
      </c>
      <c r="L12" s="18" t="s">
        <v>62</v>
      </c>
      <c r="M12" s="65" t="str">
        <f>Rel_Atv_Doc_2o_SEM_2019!M12</f>
        <v/>
      </c>
      <c r="N12" s="10"/>
      <c r="O12" s="10"/>
    </row>
    <row r="13" ht="9.75" customHeight="1"/>
    <row r="14" ht="18.0" customHeight="1">
      <c r="A14" s="12" t="s">
        <v>6</v>
      </c>
      <c r="B14" s="66" t="str">
        <f>Rel_Atv_Doc_2o_SEM_2019!B14</f>
        <v>nome professor</v>
      </c>
      <c r="C14" s="14"/>
      <c r="D14" s="12" t="s">
        <v>8</v>
      </c>
      <c r="E14" s="15" t="s">
        <v>9</v>
      </c>
      <c r="F14" s="12" t="s">
        <v>10</v>
      </c>
      <c r="G14" s="81" t="str">
        <f>Rel_Atv_Doc_2o_SEM_2019!G14</f>
        <v>nivel</v>
      </c>
      <c r="H14" s="17" t="s">
        <v>12</v>
      </c>
      <c r="I14" s="18" t="s">
        <v>13</v>
      </c>
      <c r="J14" s="68" t="s">
        <v>63</v>
      </c>
      <c r="K14" s="68" t="s">
        <v>64</v>
      </c>
      <c r="L14" s="12" t="s">
        <v>16</v>
      </c>
      <c r="M14" s="12" t="s">
        <v>17</v>
      </c>
      <c r="N14" s="12" t="s">
        <v>18</v>
      </c>
      <c r="O14" s="12" t="s">
        <v>19</v>
      </c>
    </row>
    <row r="15" ht="20.25" customHeight="1">
      <c r="A15" s="20"/>
      <c r="B15" s="69"/>
      <c r="C15" s="22"/>
      <c r="D15" s="20"/>
      <c r="E15" s="23"/>
      <c r="F15" s="20"/>
      <c r="G15" s="24"/>
      <c r="H15" s="20"/>
      <c r="I15" s="63" t="str">
        <f>Rel_Atv_Doc_2o_SEM_2019!I15</f>
        <v>(       )</v>
      </c>
      <c r="J15" s="63" t="str">
        <f>Rel_Atv_Doc_2o_SEM_2019!J15</f>
        <v>(       )</v>
      </c>
      <c r="K15" s="63" t="str">
        <f>Rel_Atv_Doc_2o_SEM_2019!K15</f>
        <v>(      )</v>
      </c>
      <c r="L15" s="20"/>
      <c r="M15" s="63" t="str">
        <f>Rel_Atv_Doc_2o_SEM_2019!M15</f>
        <v>(        )</v>
      </c>
      <c r="N15" s="63" t="str">
        <f>Rel_Atv_Doc_2o_SEM_2019!N15</f>
        <v>(         )</v>
      </c>
      <c r="O15" s="63" t="str">
        <f>Rel_Atv_Doc_2o_SEM_2019!O15</f>
        <v>(        )</v>
      </c>
    </row>
    <row r="17" ht="27.0" customHeight="1">
      <c r="A17" s="29" t="s">
        <v>66</v>
      </c>
      <c r="B17" s="19" t="s">
        <v>24</v>
      </c>
      <c r="C17" s="18" t="s">
        <v>25</v>
      </c>
      <c r="D17" s="19" t="s">
        <v>26</v>
      </c>
      <c r="E17" s="11"/>
      <c r="F17" s="29" t="s">
        <v>48</v>
      </c>
      <c r="G17" s="11"/>
      <c r="H17" s="29" t="s">
        <v>71</v>
      </c>
      <c r="I17" s="10"/>
      <c r="J17" s="10"/>
      <c r="K17" s="11"/>
      <c r="L17" s="19" t="s">
        <v>50</v>
      </c>
      <c r="M17" s="10"/>
      <c r="N17" s="10"/>
      <c r="O17" s="11"/>
    </row>
    <row r="18">
      <c r="A18" s="63" t="s">
        <v>73</v>
      </c>
      <c r="B18" s="70" t="s">
        <v>74</v>
      </c>
      <c r="C18" s="63" t="s">
        <v>75</v>
      </c>
      <c r="D18" s="65" t="s">
        <v>61</v>
      </c>
      <c r="E18" s="11"/>
      <c r="F18" s="71">
        <v>20.0</v>
      </c>
      <c r="G18" s="11"/>
      <c r="H18" s="29">
        <f t="shared" ref="H18:H26" si="1">IF(A18="A",(F18/2),IF(A18="S",F18,IF(A18="","Digite o Tipo de Disciplina A ou S")))</f>
        <v>20</v>
      </c>
      <c r="I18" s="10"/>
      <c r="J18" s="10"/>
      <c r="K18" s="11"/>
      <c r="L18" s="29">
        <f t="shared" ref="L18:L26" si="2">IF(A18="A",(F18/40),IF(A18="S",(F18/20),IF(A18="","Digite o Tipo de Disciplina A ou S")))</f>
        <v>1</v>
      </c>
      <c r="M18" s="10"/>
      <c r="N18" s="10"/>
      <c r="O18" s="11"/>
    </row>
    <row r="19" ht="15.0" customHeight="1">
      <c r="A19" s="63" t="s">
        <v>73</v>
      </c>
      <c r="B19" s="70" t="s">
        <v>74</v>
      </c>
      <c r="C19" s="63" t="s">
        <v>75</v>
      </c>
      <c r="D19" s="65" t="s">
        <v>76</v>
      </c>
      <c r="E19" s="11"/>
      <c r="F19" s="71">
        <v>60.0</v>
      </c>
      <c r="G19" s="11"/>
      <c r="H19" s="29">
        <f t="shared" si="1"/>
        <v>60</v>
      </c>
      <c r="I19" s="10"/>
      <c r="J19" s="10"/>
      <c r="K19" s="11"/>
      <c r="L19" s="29">
        <f t="shared" si="2"/>
        <v>3</v>
      </c>
      <c r="M19" s="10"/>
      <c r="N19" s="10"/>
      <c r="O19" s="11"/>
    </row>
    <row r="20" ht="15.0" customHeight="1">
      <c r="A20" s="63" t="s">
        <v>73</v>
      </c>
      <c r="B20" s="70" t="s">
        <v>74</v>
      </c>
      <c r="C20" s="63" t="s">
        <v>75</v>
      </c>
      <c r="D20" s="65" t="s">
        <v>77</v>
      </c>
      <c r="E20" s="11"/>
      <c r="F20" s="71">
        <v>40.0</v>
      </c>
      <c r="G20" s="11"/>
      <c r="H20" s="29">
        <f t="shared" si="1"/>
        <v>40</v>
      </c>
      <c r="I20" s="10"/>
      <c r="J20" s="10"/>
      <c r="K20" s="11"/>
      <c r="L20" s="29">
        <f t="shared" si="2"/>
        <v>2</v>
      </c>
      <c r="M20" s="10"/>
      <c r="N20" s="10"/>
      <c r="O20" s="11"/>
    </row>
    <row r="21" ht="15.0" customHeight="1">
      <c r="A21" s="63" t="s">
        <v>73</v>
      </c>
      <c r="B21" s="70" t="s">
        <v>74</v>
      </c>
      <c r="C21" s="63" t="s">
        <v>75</v>
      </c>
      <c r="D21" s="65" t="s">
        <v>78</v>
      </c>
      <c r="E21" s="11"/>
      <c r="F21" s="71">
        <v>80.0</v>
      </c>
      <c r="G21" s="11"/>
      <c r="H21" s="29">
        <f t="shared" si="1"/>
        <v>80</v>
      </c>
      <c r="I21" s="10"/>
      <c r="J21" s="10"/>
      <c r="K21" s="11"/>
      <c r="L21" s="29">
        <f t="shared" si="2"/>
        <v>4</v>
      </c>
      <c r="M21" s="10"/>
      <c r="N21" s="10"/>
      <c r="O21" s="11"/>
    </row>
    <row r="22" ht="15.0" customHeight="1">
      <c r="A22" s="63"/>
      <c r="B22" s="70"/>
      <c r="C22" s="63"/>
      <c r="D22" s="65"/>
      <c r="E22" s="11"/>
      <c r="F22" s="71"/>
      <c r="G22" s="11"/>
      <c r="H22" s="29" t="str">
        <f t="shared" si="1"/>
        <v>Digite o Tipo de Disciplina A ou S</v>
      </c>
      <c r="I22" s="10"/>
      <c r="J22" s="10"/>
      <c r="K22" s="11"/>
      <c r="L22" s="29" t="str">
        <f t="shared" si="2"/>
        <v>Digite o Tipo de Disciplina A ou S</v>
      </c>
      <c r="M22" s="10"/>
      <c r="N22" s="10"/>
      <c r="O22" s="11"/>
    </row>
    <row r="23" ht="15.0" customHeight="1">
      <c r="A23" s="63"/>
      <c r="B23" s="70"/>
      <c r="C23" s="63"/>
      <c r="D23" s="65"/>
      <c r="E23" s="11"/>
      <c r="F23" s="71"/>
      <c r="G23" s="11"/>
      <c r="H23" s="29" t="str">
        <f t="shared" si="1"/>
        <v>Digite o Tipo de Disciplina A ou S</v>
      </c>
      <c r="I23" s="10"/>
      <c r="J23" s="10"/>
      <c r="K23" s="11"/>
      <c r="L23" s="29" t="str">
        <f t="shared" si="2"/>
        <v>Digite o Tipo de Disciplina A ou S</v>
      </c>
      <c r="M23" s="10"/>
      <c r="N23" s="10"/>
      <c r="O23" s="11"/>
    </row>
    <row r="24" ht="15.0" customHeight="1">
      <c r="A24" s="63"/>
      <c r="B24" s="70"/>
      <c r="C24" s="63"/>
      <c r="D24" s="65"/>
      <c r="E24" s="11"/>
      <c r="F24" s="71"/>
      <c r="G24" s="11"/>
      <c r="H24" s="29" t="str">
        <f t="shared" si="1"/>
        <v>Digite o Tipo de Disciplina A ou S</v>
      </c>
      <c r="I24" s="10"/>
      <c r="J24" s="10"/>
      <c r="K24" s="11"/>
      <c r="L24" s="29" t="str">
        <f t="shared" si="2"/>
        <v>Digite o Tipo de Disciplina A ou S</v>
      </c>
      <c r="M24" s="10"/>
      <c r="N24" s="10"/>
      <c r="O24" s="11"/>
    </row>
    <row r="25" ht="15.0" customHeight="1">
      <c r="A25" s="63"/>
      <c r="B25" s="70"/>
      <c r="C25" s="63"/>
      <c r="D25" s="65"/>
      <c r="E25" s="11"/>
      <c r="F25" s="71"/>
      <c r="G25" s="11"/>
      <c r="H25" s="29" t="str">
        <f t="shared" si="1"/>
        <v>Digite o Tipo de Disciplina A ou S</v>
      </c>
      <c r="I25" s="10"/>
      <c r="J25" s="10"/>
      <c r="K25" s="11"/>
      <c r="L25" s="29" t="str">
        <f t="shared" si="2"/>
        <v>Digite o Tipo de Disciplina A ou S</v>
      </c>
      <c r="M25" s="10"/>
      <c r="N25" s="10"/>
      <c r="O25" s="11"/>
    </row>
    <row r="26" ht="15.0" customHeight="1">
      <c r="A26" s="63"/>
      <c r="B26" s="70"/>
      <c r="C26" s="63"/>
      <c r="D26" s="65"/>
      <c r="E26" s="11"/>
      <c r="F26" s="71"/>
      <c r="G26" s="11"/>
      <c r="H26" s="29" t="str">
        <f t="shared" si="1"/>
        <v>Digite o Tipo de Disciplina A ou S</v>
      </c>
      <c r="I26" s="10"/>
      <c r="J26" s="10"/>
      <c r="K26" s="11"/>
      <c r="L26" s="29" t="str">
        <f t="shared" si="2"/>
        <v>Digite o Tipo de Disciplina A ou S</v>
      </c>
      <c r="M26" s="10"/>
      <c r="N26" s="10"/>
      <c r="O26" s="11"/>
    </row>
    <row r="27" ht="15.75" customHeight="1">
      <c r="A27" s="56"/>
      <c r="B27" s="72"/>
      <c r="C27" s="57"/>
      <c r="D27" s="84">
        <f>SUM(L18:O26)</f>
        <v>10</v>
      </c>
      <c r="E27" s="88" t="s">
        <v>79</v>
      </c>
      <c r="F27" s="57"/>
      <c r="G27" s="57"/>
      <c r="H27" s="73" t="s">
        <v>67</v>
      </c>
      <c r="I27" s="57"/>
      <c r="J27" s="57"/>
      <c r="K27" s="57"/>
      <c r="L27" s="57"/>
      <c r="M27" s="57"/>
      <c r="N27" s="57"/>
      <c r="O27" s="58"/>
    </row>
    <row r="28" ht="15.75" customHeight="1"/>
    <row r="29" ht="15.75" customHeight="1">
      <c r="A29" s="74" t="s">
        <v>54</v>
      </c>
      <c r="B29" s="75">
        <v>43953.0</v>
      </c>
    </row>
    <row r="30" ht="15.75" customHeight="1">
      <c r="A30" s="46"/>
      <c r="B30" s="46"/>
    </row>
    <row r="31" ht="15.75" customHeight="1">
      <c r="A31" s="46"/>
      <c r="B31" s="46"/>
    </row>
    <row r="32" ht="15.75" customHeight="1"/>
    <row r="33" ht="15.75" customHeight="1">
      <c r="A33" s="49" t="s">
        <v>53</v>
      </c>
      <c r="D33" s="49"/>
      <c r="E33" s="49" t="s">
        <v>53</v>
      </c>
      <c r="H33" s="49"/>
      <c r="I33" s="49"/>
      <c r="J33" s="49" t="s">
        <v>68</v>
      </c>
    </row>
    <row r="34" ht="31.5" customHeight="1">
      <c r="A34" s="59" t="s">
        <v>80</v>
      </c>
      <c r="D34" s="59"/>
      <c r="E34" s="60" t="s">
        <v>55</v>
      </c>
      <c r="H34" s="60"/>
      <c r="I34" s="60"/>
      <c r="J34" s="59" t="s">
        <v>56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D20:E20"/>
    <mergeCell ref="D21:E21"/>
    <mergeCell ref="F21:G21"/>
    <mergeCell ref="H21:K21"/>
    <mergeCell ref="L21:O21"/>
    <mergeCell ref="D22:E22"/>
    <mergeCell ref="F22:G22"/>
    <mergeCell ref="D23:E23"/>
    <mergeCell ref="F23:G23"/>
    <mergeCell ref="H23:K23"/>
    <mergeCell ref="L23:O23"/>
    <mergeCell ref="F24:G24"/>
    <mergeCell ref="H24:K24"/>
    <mergeCell ref="L24:O24"/>
    <mergeCell ref="A6:O6"/>
    <mergeCell ref="A7:O7"/>
    <mergeCell ref="A8:O8"/>
    <mergeCell ref="A10:O10"/>
    <mergeCell ref="A12:C12"/>
    <mergeCell ref="D12:G12"/>
    <mergeCell ref="M12:O12"/>
    <mergeCell ref="A14:A15"/>
    <mergeCell ref="B14:C15"/>
    <mergeCell ref="D14:D15"/>
    <mergeCell ref="F14:F15"/>
    <mergeCell ref="G14:G15"/>
    <mergeCell ref="H14:H15"/>
    <mergeCell ref="L14:L15"/>
    <mergeCell ref="H18:K18"/>
    <mergeCell ref="L18:O18"/>
    <mergeCell ref="E14:E15"/>
    <mergeCell ref="D17:E17"/>
    <mergeCell ref="F17:G17"/>
    <mergeCell ref="H17:K17"/>
    <mergeCell ref="L17:O17"/>
    <mergeCell ref="D18:E18"/>
    <mergeCell ref="F18:G18"/>
    <mergeCell ref="D19:E19"/>
    <mergeCell ref="F19:G19"/>
    <mergeCell ref="H19:K19"/>
    <mergeCell ref="L19:O19"/>
    <mergeCell ref="F20:G20"/>
    <mergeCell ref="H20:K20"/>
    <mergeCell ref="L20:O20"/>
    <mergeCell ref="H22:K22"/>
    <mergeCell ref="L22:O22"/>
    <mergeCell ref="H26:K26"/>
    <mergeCell ref="L26:O26"/>
    <mergeCell ref="A33:C33"/>
    <mergeCell ref="E33:G33"/>
    <mergeCell ref="J33:O33"/>
    <mergeCell ref="A34:C34"/>
    <mergeCell ref="E34:G34"/>
    <mergeCell ref="J34:O34"/>
    <mergeCell ref="D24:E24"/>
    <mergeCell ref="D25:E25"/>
    <mergeCell ref="F25:G25"/>
    <mergeCell ref="H25:K25"/>
    <mergeCell ref="L25:O25"/>
    <mergeCell ref="D26:E26"/>
    <mergeCell ref="F26:G26"/>
  </mergeCells>
  <printOptions horizontalCentered="1"/>
  <pageMargins bottom="0.39375" footer="0.0" header="0.0" left="0.39375" right="0.39375" top="0.590277777777778"/>
  <pageSetup paperSize="9" scale="85"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22.71"/>
    <col customWidth="1" min="3" max="3" width="23.43"/>
    <col customWidth="1" min="4" max="4" width="7.0"/>
    <col customWidth="1" min="5" max="5" width="17.43"/>
    <col customWidth="1" min="6" max="6" width="6.0"/>
    <col customWidth="1" min="7" max="7" width="18.0"/>
    <col customWidth="1" min="8" max="8" width="8.0"/>
    <col customWidth="1" min="9" max="9" width="7.14"/>
    <col customWidth="1" min="10" max="10" width="8.14"/>
    <col customWidth="1" min="11" max="14" width="7.0"/>
    <col customWidth="1" min="15" max="15" width="7.43"/>
  </cols>
  <sheetData>
    <row r="2">
      <c r="C2" s="2"/>
      <c r="D2" s="2"/>
    </row>
    <row r="3">
      <c r="C3" s="3"/>
      <c r="D3" s="3"/>
      <c r="G3" s="77" t="s">
        <v>69</v>
      </c>
      <c r="H3" s="77"/>
      <c r="I3" s="77"/>
      <c r="J3" s="77"/>
      <c r="K3" s="77"/>
      <c r="L3" s="77"/>
      <c r="M3" s="77"/>
      <c r="N3" s="77"/>
      <c r="O3" s="78"/>
    </row>
    <row r="4">
      <c r="C4" s="3"/>
      <c r="D4" s="3"/>
    </row>
    <row r="5">
      <c r="C5" s="3"/>
      <c r="D5" s="3"/>
    </row>
    <row r="6">
      <c r="A6" s="8" t="s">
        <v>2</v>
      </c>
    </row>
    <row r="7">
      <c r="A7" s="8" t="s">
        <v>3</v>
      </c>
    </row>
    <row r="8">
      <c r="A8" s="8" t="s">
        <v>44</v>
      </c>
    </row>
    <row r="9" ht="10.5" customHeight="1"/>
    <row r="10">
      <c r="A10" s="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ht="7.5" customHeight="1"/>
    <row r="12" ht="20.25" customHeight="1">
      <c r="A12" s="61" t="s">
        <v>57</v>
      </c>
      <c r="B12" s="10"/>
      <c r="C12" s="11"/>
      <c r="D12" s="62" t="s">
        <v>58</v>
      </c>
      <c r="E12" s="10"/>
      <c r="F12" s="10"/>
      <c r="G12" s="10"/>
      <c r="H12" s="63" t="str">
        <f>Rel_Atv_Doc_2o_SEM_2019!H12</f>
        <v>(       )</v>
      </c>
      <c r="I12" s="64" t="s">
        <v>60</v>
      </c>
      <c r="J12" s="63" t="str">
        <f>Rel_Atv_Doc_2o_SEM_2019!J12</f>
        <v>(      )</v>
      </c>
      <c r="K12" s="64" t="s">
        <v>61</v>
      </c>
      <c r="L12" s="18" t="s">
        <v>62</v>
      </c>
      <c r="M12" s="65" t="str">
        <f>Rel_Atv_Doc_2o_SEM_2019!M12</f>
        <v/>
      </c>
      <c r="N12" s="10"/>
      <c r="O12" s="10"/>
    </row>
    <row r="13" ht="9.75" customHeight="1"/>
    <row r="14" ht="18.0" customHeight="1">
      <c r="A14" s="12" t="s">
        <v>6</v>
      </c>
      <c r="B14" s="66" t="str">
        <f>Rel_Atv_Doc_2o_SEM_2019!B14</f>
        <v>nome professor</v>
      </c>
      <c r="C14" s="14"/>
      <c r="D14" s="12" t="s">
        <v>8</v>
      </c>
      <c r="E14" s="15" t="s">
        <v>9</v>
      </c>
      <c r="F14" s="12" t="s">
        <v>10</v>
      </c>
      <c r="G14" s="81" t="str">
        <f>Rel_Atv_Doc_2o_SEM_2019!G14</f>
        <v>nivel</v>
      </c>
      <c r="H14" s="17" t="s">
        <v>12</v>
      </c>
      <c r="I14" s="18" t="s">
        <v>13</v>
      </c>
      <c r="J14" s="68" t="s">
        <v>63</v>
      </c>
      <c r="K14" s="68" t="s">
        <v>64</v>
      </c>
      <c r="L14" s="12" t="s">
        <v>16</v>
      </c>
      <c r="M14" s="12" t="s">
        <v>17</v>
      </c>
      <c r="N14" s="12" t="s">
        <v>18</v>
      </c>
      <c r="O14" s="12" t="s">
        <v>19</v>
      </c>
    </row>
    <row r="15" ht="20.25" customHeight="1">
      <c r="A15" s="20"/>
      <c r="B15" s="69"/>
      <c r="C15" s="22"/>
      <c r="D15" s="20"/>
      <c r="E15" s="23"/>
      <c r="F15" s="20"/>
      <c r="G15" s="24"/>
      <c r="H15" s="20"/>
      <c r="I15" s="63" t="str">
        <f>Rel_Atv_Doc_2o_SEM_2019!I15</f>
        <v>(       )</v>
      </c>
      <c r="J15" s="63" t="str">
        <f>Rel_Atv_Doc_2o_SEM_2019!J15</f>
        <v>(       )</v>
      </c>
      <c r="K15" s="63" t="str">
        <f>Rel_Atv_Doc_2o_SEM_2019!K15</f>
        <v>(      )</v>
      </c>
      <c r="L15" s="20"/>
      <c r="M15" s="63" t="str">
        <f>Rel_Atv_Doc_2o_SEM_2019!M15</f>
        <v>(        )</v>
      </c>
      <c r="N15" s="63" t="str">
        <f>Rel_Atv_Doc_2o_SEM_2019!N15</f>
        <v>(         )</v>
      </c>
      <c r="O15" s="63" t="str">
        <f>Rel_Atv_Doc_2o_SEM_2019!O15</f>
        <v>(        )</v>
      </c>
    </row>
    <row r="17" ht="27.0" customHeight="1">
      <c r="A17" s="29" t="s">
        <v>66</v>
      </c>
      <c r="B17" s="19" t="s">
        <v>24</v>
      </c>
      <c r="C17" s="18" t="s">
        <v>25</v>
      </c>
      <c r="D17" s="19" t="s">
        <v>26</v>
      </c>
      <c r="E17" s="11"/>
      <c r="F17" s="29" t="s">
        <v>48</v>
      </c>
      <c r="G17" s="11"/>
      <c r="H17" s="29" t="s">
        <v>71</v>
      </c>
      <c r="I17" s="10"/>
      <c r="J17" s="10"/>
      <c r="K17" s="11"/>
      <c r="L17" s="19" t="s">
        <v>50</v>
      </c>
      <c r="M17" s="10"/>
      <c r="N17" s="10"/>
      <c r="O17" s="11"/>
    </row>
    <row r="18">
      <c r="A18" s="63" t="s">
        <v>73</v>
      </c>
      <c r="B18" s="70" t="s">
        <v>74</v>
      </c>
      <c r="C18" s="63" t="s">
        <v>75</v>
      </c>
      <c r="D18" s="65" t="s">
        <v>61</v>
      </c>
      <c r="E18" s="11"/>
      <c r="F18" s="71">
        <v>20.0</v>
      </c>
      <c r="G18" s="11"/>
      <c r="H18" s="29">
        <f t="shared" ref="H18:H26" si="1">IF(A18="A",(F18/2),IF(A18="S",F18,IF(A18="","Digite o Tipo de Disciplina A ou S")))</f>
        <v>20</v>
      </c>
      <c r="I18" s="10"/>
      <c r="J18" s="10"/>
      <c r="K18" s="11"/>
      <c r="L18" s="29">
        <f t="shared" ref="L18:L26" si="2">IF(A18="A",(F18/40),IF(A18="S",(F18/20),IF(A18="","Digite o Tipo de Disciplina A ou S")))</f>
        <v>1</v>
      </c>
      <c r="M18" s="10"/>
      <c r="N18" s="10"/>
      <c r="O18" s="11"/>
    </row>
    <row r="19" ht="15.0" customHeight="1">
      <c r="A19" s="63" t="s">
        <v>73</v>
      </c>
      <c r="B19" s="70" t="s">
        <v>74</v>
      </c>
      <c r="C19" s="63" t="s">
        <v>75</v>
      </c>
      <c r="D19" s="65" t="s">
        <v>76</v>
      </c>
      <c r="E19" s="11"/>
      <c r="F19" s="71">
        <v>60.0</v>
      </c>
      <c r="G19" s="11"/>
      <c r="H19" s="29">
        <f t="shared" si="1"/>
        <v>60</v>
      </c>
      <c r="I19" s="10"/>
      <c r="J19" s="10"/>
      <c r="K19" s="11"/>
      <c r="L19" s="29">
        <f t="shared" si="2"/>
        <v>3</v>
      </c>
      <c r="M19" s="10"/>
      <c r="N19" s="10"/>
      <c r="O19" s="11"/>
    </row>
    <row r="20" ht="15.0" customHeight="1">
      <c r="A20" s="63" t="s">
        <v>73</v>
      </c>
      <c r="B20" s="70" t="s">
        <v>74</v>
      </c>
      <c r="C20" s="63" t="s">
        <v>75</v>
      </c>
      <c r="D20" s="65" t="s">
        <v>77</v>
      </c>
      <c r="E20" s="11"/>
      <c r="F20" s="71">
        <v>40.0</v>
      </c>
      <c r="G20" s="11"/>
      <c r="H20" s="29">
        <f t="shared" si="1"/>
        <v>40</v>
      </c>
      <c r="I20" s="10"/>
      <c r="J20" s="10"/>
      <c r="K20" s="11"/>
      <c r="L20" s="29">
        <f t="shared" si="2"/>
        <v>2</v>
      </c>
      <c r="M20" s="10"/>
      <c r="N20" s="10"/>
      <c r="O20" s="11"/>
    </row>
    <row r="21" ht="15.0" customHeight="1">
      <c r="A21" s="63" t="s">
        <v>73</v>
      </c>
      <c r="B21" s="70" t="s">
        <v>74</v>
      </c>
      <c r="C21" s="63" t="s">
        <v>75</v>
      </c>
      <c r="D21" s="65" t="s">
        <v>78</v>
      </c>
      <c r="E21" s="11"/>
      <c r="F21" s="71">
        <v>80.0</v>
      </c>
      <c r="G21" s="11"/>
      <c r="H21" s="29">
        <f t="shared" si="1"/>
        <v>80</v>
      </c>
      <c r="I21" s="10"/>
      <c r="J21" s="10"/>
      <c r="K21" s="11"/>
      <c r="L21" s="29">
        <f t="shared" si="2"/>
        <v>4</v>
      </c>
      <c r="M21" s="10"/>
      <c r="N21" s="10"/>
      <c r="O21" s="11"/>
    </row>
    <row r="22" ht="15.0" customHeight="1">
      <c r="A22" s="63"/>
      <c r="B22" s="70"/>
      <c r="C22" s="63"/>
      <c r="D22" s="65"/>
      <c r="E22" s="11"/>
      <c r="F22" s="71"/>
      <c r="G22" s="11"/>
      <c r="H22" s="29" t="str">
        <f t="shared" si="1"/>
        <v>Digite o Tipo de Disciplina A ou S</v>
      </c>
      <c r="I22" s="10"/>
      <c r="J22" s="10"/>
      <c r="K22" s="11"/>
      <c r="L22" s="29" t="str">
        <f t="shared" si="2"/>
        <v>Digite o Tipo de Disciplina A ou S</v>
      </c>
      <c r="M22" s="10"/>
      <c r="N22" s="10"/>
      <c r="O22" s="11"/>
    </row>
    <row r="23" ht="15.0" customHeight="1">
      <c r="A23" s="63"/>
      <c r="B23" s="70"/>
      <c r="C23" s="63"/>
      <c r="D23" s="65"/>
      <c r="E23" s="11"/>
      <c r="F23" s="71"/>
      <c r="G23" s="11"/>
      <c r="H23" s="29" t="str">
        <f t="shared" si="1"/>
        <v>Digite o Tipo de Disciplina A ou S</v>
      </c>
      <c r="I23" s="10"/>
      <c r="J23" s="10"/>
      <c r="K23" s="11"/>
      <c r="L23" s="29" t="str">
        <f t="shared" si="2"/>
        <v>Digite o Tipo de Disciplina A ou S</v>
      </c>
      <c r="M23" s="10"/>
      <c r="N23" s="10"/>
      <c r="O23" s="11"/>
    </row>
    <row r="24" ht="15.0" customHeight="1">
      <c r="A24" s="63"/>
      <c r="B24" s="70"/>
      <c r="C24" s="63"/>
      <c r="D24" s="65"/>
      <c r="E24" s="11"/>
      <c r="F24" s="71"/>
      <c r="G24" s="11"/>
      <c r="H24" s="29" t="str">
        <f t="shared" si="1"/>
        <v>Digite o Tipo de Disciplina A ou S</v>
      </c>
      <c r="I24" s="10"/>
      <c r="J24" s="10"/>
      <c r="K24" s="11"/>
      <c r="L24" s="29" t="str">
        <f t="shared" si="2"/>
        <v>Digite o Tipo de Disciplina A ou S</v>
      </c>
      <c r="M24" s="10"/>
      <c r="N24" s="10"/>
      <c r="O24" s="11"/>
    </row>
    <row r="25" ht="15.0" customHeight="1">
      <c r="A25" s="63"/>
      <c r="B25" s="70"/>
      <c r="C25" s="63"/>
      <c r="D25" s="65"/>
      <c r="E25" s="11"/>
      <c r="F25" s="71"/>
      <c r="G25" s="11"/>
      <c r="H25" s="29" t="str">
        <f t="shared" si="1"/>
        <v>Digite o Tipo de Disciplina A ou S</v>
      </c>
      <c r="I25" s="10"/>
      <c r="J25" s="10"/>
      <c r="K25" s="11"/>
      <c r="L25" s="29" t="str">
        <f t="shared" si="2"/>
        <v>Digite o Tipo de Disciplina A ou S</v>
      </c>
      <c r="M25" s="10"/>
      <c r="N25" s="10"/>
      <c r="O25" s="11"/>
    </row>
    <row r="26" ht="15.0" customHeight="1">
      <c r="A26" s="63"/>
      <c r="B26" s="70"/>
      <c r="C26" s="63"/>
      <c r="D26" s="65"/>
      <c r="E26" s="11"/>
      <c r="F26" s="71"/>
      <c r="G26" s="11"/>
      <c r="H26" s="29" t="str">
        <f t="shared" si="1"/>
        <v>Digite o Tipo de Disciplina A ou S</v>
      </c>
      <c r="I26" s="10"/>
      <c r="J26" s="10"/>
      <c r="K26" s="11"/>
      <c r="L26" s="29" t="str">
        <f t="shared" si="2"/>
        <v>Digite o Tipo de Disciplina A ou S</v>
      </c>
      <c r="M26" s="10"/>
      <c r="N26" s="10"/>
      <c r="O26" s="11"/>
    </row>
    <row r="27" ht="15.75" customHeight="1">
      <c r="A27" s="56"/>
      <c r="B27" s="72"/>
      <c r="C27" s="57"/>
      <c r="D27" s="84">
        <f>SUM(L18:O26)</f>
        <v>10</v>
      </c>
      <c r="E27" s="88" t="s">
        <v>79</v>
      </c>
      <c r="F27" s="57"/>
      <c r="G27" s="57"/>
      <c r="H27" s="73" t="s">
        <v>67</v>
      </c>
      <c r="I27" s="57"/>
      <c r="J27" s="57"/>
      <c r="K27" s="57"/>
      <c r="L27" s="57"/>
      <c r="M27" s="57"/>
      <c r="N27" s="57"/>
      <c r="O27" s="58"/>
    </row>
    <row r="28" ht="15.75" customHeight="1"/>
    <row r="29" ht="15.75" customHeight="1">
      <c r="A29" s="74" t="s">
        <v>54</v>
      </c>
      <c r="B29" s="75">
        <v>43953.0</v>
      </c>
    </row>
    <row r="30" ht="15.75" customHeight="1">
      <c r="A30" s="46"/>
      <c r="B30" s="46"/>
    </row>
    <row r="31" ht="15.75" customHeight="1">
      <c r="A31" s="46"/>
      <c r="B31" s="46"/>
    </row>
    <row r="32" ht="15.75" customHeight="1"/>
    <row r="33" ht="15.75" customHeight="1">
      <c r="A33" s="49" t="s">
        <v>53</v>
      </c>
      <c r="D33" s="49"/>
      <c r="E33" s="49" t="s">
        <v>53</v>
      </c>
      <c r="H33" s="49"/>
      <c r="I33" s="49"/>
      <c r="J33" s="49" t="s">
        <v>68</v>
      </c>
    </row>
    <row r="34" ht="31.5" customHeight="1">
      <c r="A34" s="59" t="s">
        <v>80</v>
      </c>
      <c r="D34" s="59"/>
      <c r="E34" s="60" t="s">
        <v>55</v>
      </c>
      <c r="H34" s="60"/>
      <c r="I34" s="60"/>
      <c r="J34" s="59" t="s">
        <v>56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D20:E20"/>
    <mergeCell ref="D21:E21"/>
    <mergeCell ref="F21:G21"/>
    <mergeCell ref="H21:K21"/>
    <mergeCell ref="L21:O21"/>
    <mergeCell ref="D22:E22"/>
    <mergeCell ref="F22:G22"/>
    <mergeCell ref="D23:E23"/>
    <mergeCell ref="F23:G23"/>
    <mergeCell ref="H23:K23"/>
    <mergeCell ref="L23:O23"/>
    <mergeCell ref="F24:G24"/>
    <mergeCell ref="H24:K24"/>
    <mergeCell ref="L24:O24"/>
    <mergeCell ref="A6:O6"/>
    <mergeCell ref="A7:O7"/>
    <mergeCell ref="A8:O8"/>
    <mergeCell ref="A10:O10"/>
    <mergeCell ref="A12:C12"/>
    <mergeCell ref="D12:G12"/>
    <mergeCell ref="M12:O12"/>
    <mergeCell ref="A14:A15"/>
    <mergeCell ref="B14:C15"/>
    <mergeCell ref="D14:D15"/>
    <mergeCell ref="F14:F15"/>
    <mergeCell ref="G14:G15"/>
    <mergeCell ref="H14:H15"/>
    <mergeCell ref="L14:L15"/>
    <mergeCell ref="H18:K18"/>
    <mergeCell ref="L18:O18"/>
    <mergeCell ref="E14:E15"/>
    <mergeCell ref="D17:E17"/>
    <mergeCell ref="F17:G17"/>
    <mergeCell ref="H17:K17"/>
    <mergeCell ref="L17:O17"/>
    <mergeCell ref="D18:E18"/>
    <mergeCell ref="F18:G18"/>
    <mergeCell ref="D19:E19"/>
    <mergeCell ref="F19:G19"/>
    <mergeCell ref="H19:K19"/>
    <mergeCell ref="L19:O19"/>
    <mergeCell ref="F20:G20"/>
    <mergeCell ref="H20:K20"/>
    <mergeCell ref="L20:O20"/>
    <mergeCell ref="H22:K22"/>
    <mergeCell ref="L22:O22"/>
    <mergeCell ref="H26:K26"/>
    <mergeCell ref="L26:O26"/>
    <mergeCell ref="A33:C33"/>
    <mergeCell ref="E33:G33"/>
    <mergeCell ref="J33:O33"/>
    <mergeCell ref="A34:C34"/>
    <mergeCell ref="E34:G34"/>
    <mergeCell ref="J34:O34"/>
    <mergeCell ref="D24:E24"/>
    <mergeCell ref="D25:E25"/>
    <mergeCell ref="F25:G25"/>
    <mergeCell ref="H25:K25"/>
    <mergeCell ref="L25:O25"/>
    <mergeCell ref="D26:E26"/>
    <mergeCell ref="F26:G26"/>
  </mergeCells>
  <printOptions horizontalCentered="1"/>
  <pageMargins bottom="0.39375" footer="0.0" header="0.0" left="0.39375" right="0.39375" top="0.590277777777778"/>
  <pageSetup paperSize="9" scale="85" orientation="landscape"/>
  <drawing r:id="rId2"/>
  <legacyDrawing r:id="rId3"/>
</worksheet>
</file>