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EstaPastaDeTrabalho"/>
  <mc:AlternateContent xmlns:mc="http://schemas.openxmlformats.org/markup-compatibility/2006">
    <mc:Choice Requires="x15">
      <x15ac:absPath xmlns:x15ac="http://schemas.microsoft.com/office/spreadsheetml/2010/11/ac" url="D:\Documentos\IFPR\Progressões Funcionais IFPR\Procedimentos Progressão\"/>
    </mc:Choice>
  </mc:AlternateContent>
  <xr:revisionPtr revIDLastSave="0" documentId="13_ncr:1_{D4056E4E-650F-4850-8410-FD8F8467D142}" xr6:coauthVersionLast="47" xr6:coauthVersionMax="47" xr10:uidLastSave="{00000000-0000-0000-0000-000000000000}"/>
  <bookViews>
    <workbookView xWindow="-120" yWindow="-120" windowWidth="29040" windowHeight="15840" tabRatio="845" firstSheet="2" activeTab="2" xr2:uid="{00000000-000D-0000-FFFF-FFFF00000000}"/>
  </bookViews>
  <sheets>
    <sheet name="1a Versão" sheetId="1" state="hidden" r:id="rId1"/>
    <sheet name="2a Versão" sheetId="2" state="hidden" r:id="rId2"/>
    <sheet name="Rel_Atv_Doc_2o_SEM_2019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7" l="1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L18" i="7"/>
  <c r="H18" i="7"/>
  <c r="F33" i="7" l="1"/>
  <c r="D33" i="7"/>
</calcChain>
</file>

<file path=xl/sharedStrings.xml><?xml version="1.0" encoding="utf-8"?>
<sst xmlns="http://schemas.openxmlformats.org/spreadsheetml/2006/main" count="128" uniqueCount="59">
  <si>
    <t>MINISTÉRIO DA EDUCAÇÃO</t>
  </si>
  <si>
    <t>INSTITUTO FEDERAL DO PARANÁ</t>
  </si>
  <si>
    <t>I- RELATÓRIO DE ATIVIDADES DOCENTES NO INSTITUTO FEDERAL DO PARANÁ</t>
  </si>
  <si>
    <t>SUBCOMISSÃO PERMANENTE DE PESSOAL DOCENTE - SCPPD</t>
  </si>
  <si>
    <t>ENSINO BÁSICO TECNICO E TECNOLOGICO</t>
  </si>
  <si>
    <t xml:space="preserve">CARGA HORÁRIA MINISTRADA PELO DOCENTE NO SEMESTRE DE: </t>
  </si>
  <si>
    <t>Docente:</t>
  </si>
  <si>
    <t>Classe:</t>
  </si>
  <si>
    <t xml:space="preserve">Nível: </t>
  </si>
  <si>
    <t>Titulação:</t>
  </si>
  <si>
    <t>Reg. Trab: (     ) DE (     ) 40h  (     ) 20h</t>
  </si>
  <si>
    <t>Curso</t>
  </si>
  <si>
    <t>Turma</t>
  </si>
  <si>
    <t>Carga Horária Total da disciplina (em horas-aula)</t>
  </si>
  <si>
    <t>Carga Horária ministrada pelo docente no semestre (em horas-aula)</t>
  </si>
  <si>
    <t>Quantidade de horas-aula semanais</t>
  </si>
  <si>
    <t>Disciplina(s) Ministrada(s)</t>
  </si>
  <si>
    <t>CARGA HORÁRIA  DIDÁTICA SEMANAL MÉDIA NO CAMPUS:</t>
  </si>
  <si>
    <t>Curitiba, ............./............../...................</t>
  </si>
  <si>
    <t>________________________________________</t>
  </si>
  <si>
    <t>Curitiba</t>
  </si>
  <si>
    <t>Coordenador do Curso 
ou Coordenador Núcleo Comum</t>
  </si>
  <si>
    <t>Diretor De Ensino</t>
  </si>
  <si>
    <t xml:space="preserve">CARGA HORÁRIA MINISTRADA PELO DOCENTE NO SEMESTRE: </t>
  </si>
  <si>
    <t>Regime de Trabalho:</t>
  </si>
  <si>
    <t>DE</t>
  </si>
  <si>
    <t>40 Horas</t>
  </si>
  <si>
    <t>20 Horas</t>
  </si>
  <si>
    <t>(            )</t>
  </si>
  <si>
    <t>______________________________________</t>
  </si>
  <si>
    <t>(           )</t>
  </si>
  <si>
    <t>2o SEM</t>
  </si>
  <si>
    <t>1o SEM</t>
  </si>
  <si>
    <t>ANO:</t>
  </si>
  <si>
    <t>Esp.</t>
  </si>
  <si>
    <t>Mestre</t>
  </si>
  <si>
    <t>Doutor</t>
  </si>
  <si>
    <t>OBS.: Preencher os Campus na cor AZUL</t>
  </si>
  <si>
    <t>D</t>
  </si>
  <si>
    <t>Carreira: ENSINO BÁSICO TECNICO E TECNOLOGICO - EBTT</t>
  </si>
  <si>
    <t>Tipo de Disciplina</t>
  </si>
  <si>
    <t>(     X     )</t>
  </si>
  <si>
    <t>Docente</t>
  </si>
  <si>
    <t>(        )</t>
  </si>
  <si>
    <t>(   X    )</t>
  </si>
  <si>
    <t>Quantidade de horas relógio semanais</t>
  </si>
  <si>
    <t>Carga Horária (em horas-aula)</t>
  </si>
  <si>
    <t>Carga Horária (em horas-relógio)</t>
  </si>
  <si>
    <t>Hora aula Média Semanal</t>
  </si>
  <si>
    <t>Hora relógio Média Semanal</t>
  </si>
  <si>
    <t>A</t>
  </si>
  <si>
    <t>Alterar o Nome do Docente</t>
  </si>
  <si>
    <t>OBS.: Preencher os Campus na cor AZUL - OBRIGATÓRIO</t>
  </si>
  <si>
    <t>Medicina Tradicional Chinesa</t>
  </si>
  <si>
    <t>Massagem Infantil</t>
  </si>
  <si>
    <t>Técnicas de Massagem Shiatsu</t>
  </si>
  <si>
    <t>Técnicas de Massagem Tui Na</t>
  </si>
  <si>
    <t>S</t>
  </si>
  <si>
    <r>
      <rPr>
        <sz val="9"/>
        <color rgb="FF000000"/>
        <rFont val="Arial Narrow"/>
        <family val="2"/>
      </rPr>
      <t>Tipo de Disciplina</t>
    </r>
    <r>
      <rPr>
        <sz val="9.5"/>
        <color rgb="FF000000"/>
        <rFont val="Arial Narrow"/>
        <family val="2"/>
      </rPr>
      <t xml:space="preserve">
</t>
    </r>
    <r>
      <rPr>
        <b/>
        <sz val="10"/>
        <color rgb="FF000000"/>
        <rFont val="Arial Narrow"/>
        <family val="2"/>
      </rPr>
      <t>A - Anual
S - Sem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</si>
</sst>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B050"/>
      <name val="Arial Rounded MT Bold"/>
      <family val="2"/>
    </font>
    <font>
      <b/>
      <sz val="8"/>
      <color theme="1"/>
      <name val="Myanmar Text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 Narrow"/>
      <family val="2"/>
    </font>
    <font>
      <sz val="9.5"/>
      <color rgb="FF000000"/>
      <name val="Arial Narrow"/>
      <family val="2"/>
    </font>
    <font>
      <sz val="9.5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8" fillId="0" borderId="0" xfId="0" applyFont="1"/>
    <xf numFmtId="0" fontId="5" fillId="0" borderId="1" xfId="0" applyFont="1" applyBorder="1"/>
    <xf numFmtId="0" fontId="7" fillId="0" borderId="3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2" xfId="0" applyFont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/>
    <xf numFmtId="0" fontId="12" fillId="0" borderId="3" xfId="0" applyFont="1" applyBorder="1"/>
    <xf numFmtId="0" fontId="13" fillId="0" borderId="3" xfId="0" applyFont="1" applyBorder="1"/>
    <xf numFmtId="0" fontId="1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2" fillId="2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558165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52959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600075</xdr:colOff>
      <xdr:row>1</xdr:row>
      <xdr:rowOff>47626</xdr:rowOff>
    </xdr:from>
    <xdr:to>
      <xdr:col>2</xdr:col>
      <xdr:colOff>752475</xdr:colOff>
      <xdr:row>4</xdr:row>
      <xdr:rowOff>104775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0075" y="238126"/>
          <a:ext cx="3581400" cy="676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INSTITUTO FEDERAL</a:t>
          </a:r>
        </a:p>
        <a:p>
          <a:r>
            <a:rPr lang="pt-BR" sz="1100" b="1">
              <a:solidFill>
                <a:srgbClr val="00B050"/>
              </a:solidFill>
            </a:rPr>
            <a:t>PARANÁ</a:t>
          </a:r>
        </a:p>
        <a:p>
          <a:r>
            <a:rPr lang="pt-BR" sz="1100" b="1">
              <a:solidFill>
                <a:srgbClr val="00B050"/>
              </a:solidFill>
            </a:rPr>
            <a:t>Subcomissão Permanente Pessoal Docente - SCPPD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15240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52959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600075</xdr:colOff>
      <xdr:row>1</xdr:row>
      <xdr:rowOff>47626</xdr:rowOff>
    </xdr:from>
    <xdr:to>
      <xdr:col>4</xdr:col>
      <xdr:colOff>752475</xdr:colOff>
      <xdr:row>4</xdr:row>
      <xdr:rowOff>104775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00075" y="238126"/>
          <a:ext cx="3581400" cy="676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INSTITUTO FEDERAL</a:t>
          </a:r>
        </a:p>
        <a:p>
          <a:r>
            <a:rPr lang="pt-BR" sz="1100" b="1">
              <a:solidFill>
                <a:srgbClr val="00B050"/>
              </a:solidFill>
            </a:rPr>
            <a:t>PARANÁ</a:t>
          </a:r>
        </a:p>
        <a:p>
          <a:r>
            <a:rPr lang="pt-BR" sz="1100" b="1">
              <a:solidFill>
                <a:srgbClr val="00B050"/>
              </a:solidFill>
            </a:rPr>
            <a:t>Subcomissão Permanente Pessoal Docente - SCPPD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15240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20964BD-A6FC-42AB-B159-883DAC03D23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52959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600075</xdr:colOff>
      <xdr:row>1</xdr:row>
      <xdr:rowOff>47626</xdr:rowOff>
    </xdr:from>
    <xdr:to>
      <xdr:col>4</xdr:col>
      <xdr:colOff>752475</xdr:colOff>
      <xdr:row>4</xdr:row>
      <xdr:rowOff>104775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84984DB-E69D-4547-AE08-A4B153CE3443}"/>
            </a:ext>
          </a:extLst>
        </xdr:cNvPr>
        <xdr:cNvSpPr txBox="1"/>
      </xdr:nvSpPr>
      <xdr:spPr>
        <a:xfrm>
          <a:off x="542925" y="238126"/>
          <a:ext cx="5772150" cy="676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INSTITUTO FEDERAL</a:t>
          </a:r>
        </a:p>
        <a:p>
          <a:r>
            <a:rPr lang="pt-BR" sz="1100" b="1">
              <a:solidFill>
                <a:srgbClr val="00B050"/>
              </a:solidFill>
            </a:rPr>
            <a:t>PARANÁ</a:t>
          </a:r>
        </a:p>
        <a:p>
          <a:r>
            <a:rPr lang="pt-BR" sz="1100" b="1">
              <a:solidFill>
                <a:srgbClr val="00B050"/>
              </a:solidFill>
            </a:rPr>
            <a:t>Subcomissão Permanente Pessoal Docente - SCPPD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2:F32"/>
  <sheetViews>
    <sheetView topLeftCell="A4" workbookViewId="0">
      <selection activeCell="A7" sqref="A7:F7"/>
    </sheetView>
  </sheetViews>
  <sheetFormatPr defaultRowHeight="15" x14ac:dyDescent="0.25"/>
  <cols>
    <col min="1" max="4" width="25.7109375" customWidth="1"/>
    <col min="5" max="5" width="29.140625" bestFit="1" customWidth="1"/>
    <col min="6" max="6" width="25.7109375" customWidth="1"/>
  </cols>
  <sheetData>
    <row r="2" spans="1:6" ht="18.75" x14ac:dyDescent="0.5">
      <c r="B2" s="2"/>
    </row>
    <row r="3" spans="1:6" x14ac:dyDescent="0.25">
      <c r="B3" s="1"/>
    </row>
    <row r="4" spans="1:6" x14ac:dyDescent="0.25">
      <c r="B4" s="1"/>
    </row>
    <row r="5" spans="1:6" x14ac:dyDescent="0.25">
      <c r="B5" s="1"/>
    </row>
    <row r="6" spans="1:6" x14ac:dyDescent="0.25">
      <c r="A6" s="41" t="s">
        <v>0</v>
      </c>
      <c r="B6" s="41"/>
      <c r="C6" s="41"/>
      <c r="D6" s="41"/>
      <c r="E6" s="41"/>
      <c r="F6" s="41"/>
    </row>
    <row r="7" spans="1:6" x14ac:dyDescent="0.25">
      <c r="A7" s="41" t="s">
        <v>1</v>
      </c>
      <c r="B7" s="41"/>
      <c r="C7" s="41"/>
      <c r="D7" s="41"/>
      <c r="E7" s="41"/>
      <c r="F7" s="41"/>
    </row>
    <row r="8" spans="1:6" x14ac:dyDescent="0.25">
      <c r="A8" s="41" t="s">
        <v>3</v>
      </c>
      <c r="B8" s="41"/>
      <c r="C8" s="41"/>
      <c r="D8" s="41"/>
      <c r="E8" s="41"/>
      <c r="F8" s="41"/>
    </row>
    <row r="9" spans="1:6" ht="10.5" customHeight="1" x14ac:dyDescent="0.25"/>
    <row r="10" spans="1:6" x14ac:dyDescent="0.25">
      <c r="A10" s="47" t="s">
        <v>2</v>
      </c>
      <c r="B10" s="48"/>
      <c r="C10" s="48"/>
      <c r="D10" s="48"/>
      <c r="E10" s="48"/>
      <c r="F10" s="49"/>
    </row>
    <row r="11" spans="1:6" ht="7.5" customHeight="1" x14ac:dyDescent="0.25"/>
    <row r="12" spans="1:6" x14ac:dyDescent="0.25">
      <c r="A12" s="4" t="s">
        <v>4</v>
      </c>
      <c r="C12" s="4" t="s">
        <v>5</v>
      </c>
    </row>
    <row r="13" spans="1:6" ht="9.75" customHeight="1" x14ac:dyDescent="0.25"/>
    <row r="14" spans="1:6" x14ac:dyDescent="0.25">
      <c r="A14" s="5"/>
      <c r="B14" s="6"/>
      <c r="C14" s="6"/>
      <c r="D14" s="6"/>
      <c r="E14" s="6"/>
      <c r="F14" s="7"/>
    </row>
    <row r="15" spans="1:6" x14ac:dyDescent="0.25">
      <c r="A15" s="45" t="s">
        <v>6</v>
      </c>
      <c r="B15" s="46"/>
      <c r="C15" s="14" t="s">
        <v>7</v>
      </c>
      <c r="D15" s="14" t="s">
        <v>8</v>
      </c>
      <c r="E15" s="14" t="s">
        <v>10</v>
      </c>
      <c r="F15" s="14" t="s">
        <v>9</v>
      </c>
    </row>
    <row r="17" spans="1:6" ht="25.5" x14ac:dyDescent="0.25">
      <c r="A17" s="8" t="s">
        <v>16</v>
      </c>
      <c r="B17" s="8" t="s">
        <v>11</v>
      </c>
      <c r="C17" s="8" t="s">
        <v>12</v>
      </c>
      <c r="D17" s="9" t="s">
        <v>13</v>
      </c>
      <c r="E17" s="9" t="s">
        <v>14</v>
      </c>
      <c r="F17" s="8" t="s">
        <v>15</v>
      </c>
    </row>
    <row r="18" spans="1:6" x14ac:dyDescent="0.25">
      <c r="A18" s="8"/>
      <c r="B18" s="8"/>
      <c r="C18" s="8"/>
      <c r="D18" s="8"/>
      <c r="E18" s="8"/>
      <c r="F18" s="8"/>
    </row>
    <row r="19" spans="1:6" x14ac:dyDescent="0.25">
      <c r="A19" s="8"/>
      <c r="B19" s="8"/>
      <c r="C19" s="8"/>
      <c r="D19" s="8"/>
      <c r="E19" s="8"/>
      <c r="F19" s="8"/>
    </row>
    <row r="20" spans="1:6" x14ac:dyDescent="0.25">
      <c r="A20" s="8"/>
      <c r="B20" s="8"/>
      <c r="C20" s="8"/>
      <c r="D20" s="8"/>
      <c r="E20" s="8"/>
      <c r="F20" s="8"/>
    </row>
    <row r="21" spans="1:6" x14ac:dyDescent="0.25">
      <c r="A21" s="8"/>
      <c r="B21" s="8"/>
      <c r="C21" s="8"/>
      <c r="D21" s="8"/>
      <c r="E21" s="8"/>
      <c r="F21" s="8"/>
    </row>
    <row r="22" spans="1:6" x14ac:dyDescent="0.25">
      <c r="A22" s="8"/>
      <c r="B22" s="8"/>
      <c r="C22" s="8"/>
      <c r="D22" s="8"/>
      <c r="E22" s="8"/>
      <c r="F22" s="8"/>
    </row>
    <row r="23" spans="1:6" x14ac:dyDescent="0.25">
      <c r="A23" s="8"/>
      <c r="B23" s="8"/>
      <c r="C23" s="8"/>
      <c r="D23" s="8"/>
      <c r="E23" s="8"/>
      <c r="F23" s="8"/>
    </row>
    <row r="24" spans="1:6" x14ac:dyDescent="0.25">
      <c r="A24" s="8"/>
      <c r="B24" s="8"/>
      <c r="C24" s="8"/>
      <c r="D24" s="8"/>
      <c r="E24" s="8"/>
      <c r="F24" s="8"/>
    </row>
    <row r="25" spans="1:6" x14ac:dyDescent="0.25">
      <c r="A25" s="8"/>
      <c r="B25" s="8"/>
      <c r="C25" s="8"/>
      <c r="D25" s="8"/>
      <c r="E25" s="8"/>
      <c r="F25" s="8"/>
    </row>
    <row r="26" spans="1:6" x14ac:dyDescent="0.25">
      <c r="A26" s="8"/>
      <c r="B26" s="8"/>
      <c r="C26" s="8"/>
      <c r="D26" s="8"/>
      <c r="E26" s="8"/>
      <c r="F26" s="8"/>
    </row>
    <row r="27" spans="1:6" ht="16.5" x14ac:dyDescent="0.3">
      <c r="A27" s="10" t="s">
        <v>17</v>
      </c>
      <c r="B27" s="11"/>
      <c r="C27" s="11"/>
      <c r="D27" s="11"/>
      <c r="E27" s="11"/>
      <c r="F27" s="12"/>
    </row>
    <row r="29" spans="1:6" ht="15.75" x14ac:dyDescent="0.25">
      <c r="A29" s="13" t="s">
        <v>18</v>
      </c>
    </row>
    <row r="31" spans="1:6" x14ac:dyDescent="0.25">
      <c r="A31" s="42" t="s">
        <v>19</v>
      </c>
      <c r="B31" s="42"/>
      <c r="C31" s="42" t="s">
        <v>19</v>
      </c>
      <c r="D31" s="42"/>
      <c r="E31" s="42" t="s">
        <v>19</v>
      </c>
      <c r="F31" s="42"/>
    </row>
    <row r="32" spans="1:6" ht="31.5" customHeight="1" x14ac:dyDescent="0.25">
      <c r="A32" s="43" t="s">
        <v>20</v>
      </c>
      <c r="B32" s="43"/>
      <c r="C32" s="44" t="s">
        <v>21</v>
      </c>
      <c r="D32" s="44"/>
      <c r="E32" s="43" t="s">
        <v>22</v>
      </c>
      <c r="F32" s="43"/>
    </row>
  </sheetData>
  <mergeCells count="11">
    <mergeCell ref="A32:B32"/>
    <mergeCell ref="C32:D32"/>
    <mergeCell ref="E32:F32"/>
    <mergeCell ref="A15:B15"/>
    <mergeCell ref="A10:F10"/>
    <mergeCell ref="A6:F6"/>
    <mergeCell ref="A7:F7"/>
    <mergeCell ref="A8:F8"/>
    <mergeCell ref="A31:B31"/>
    <mergeCell ref="C31:D31"/>
    <mergeCell ref="E31:F31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2:O34"/>
  <sheetViews>
    <sheetView topLeftCell="A10" workbookViewId="0">
      <selection activeCell="A18" sqref="A18"/>
    </sheetView>
  </sheetViews>
  <sheetFormatPr defaultRowHeight="15" x14ac:dyDescent="0.25"/>
  <cols>
    <col min="1" max="1" width="8.140625" customWidth="1"/>
    <col min="2" max="2" width="22.7109375" customWidth="1"/>
    <col min="3" max="3" width="23.42578125" customWidth="1"/>
    <col min="4" max="4" width="7" customWidth="1"/>
    <col min="5" max="5" width="17.42578125" customWidth="1"/>
    <col min="6" max="6" width="6" customWidth="1"/>
    <col min="7" max="7" width="18" customWidth="1"/>
    <col min="8" max="8" width="8" customWidth="1"/>
    <col min="9" max="9" width="7.140625" customWidth="1"/>
    <col min="10" max="10" width="8.140625" customWidth="1"/>
    <col min="11" max="14" width="7" customWidth="1"/>
    <col min="15" max="15" width="7.42578125" customWidth="1"/>
  </cols>
  <sheetData>
    <row r="2" spans="1:15" ht="18.75" x14ac:dyDescent="0.5">
      <c r="C2" s="2"/>
      <c r="D2" s="2"/>
    </row>
    <row r="3" spans="1:15" x14ac:dyDescent="0.25">
      <c r="C3" s="1"/>
      <c r="D3" s="1"/>
    </row>
    <row r="4" spans="1:15" x14ac:dyDescent="0.25">
      <c r="C4" s="1"/>
      <c r="D4" s="1"/>
    </row>
    <row r="5" spans="1:15" x14ac:dyDescent="0.25">
      <c r="C5" s="1"/>
      <c r="D5" s="1"/>
    </row>
    <row r="6" spans="1:15" x14ac:dyDescent="0.25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x14ac:dyDescent="0.25">
      <c r="A7" s="41" t="s">
        <v>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x14ac:dyDescent="0.25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0.5" customHeight="1" x14ac:dyDescent="0.25"/>
    <row r="10" spans="1:15" x14ac:dyDescent="0.25">
      <c r="A10" s="47" t="s">
        <v>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1:15" ht="7.5" customHeight="1" x14ac:dyDescent="0.25"/>
    <row r="12" spans="1:15" ht="20.25" customHeight="1" x14ac:dyDescent="0.25">
      <c r="A12" s="56" t="s">
        <v>39</v>
      </c>
      <c r="B12" s="57"/>
      <c r="C12" s="58"/>
      <c r="D12" s="54" t="s">
        <v>23</v>
      </c>
      <c r="E12" s="55"/>
      <c r="F12" s="55"/>
      <c r="G12" s="55"/>
      <c r="H12" s="24" t="s">
        <v>30</v>
      </c>
      <c r="I12" s="19" t="s">
        <v>32</v>
      </c>
      <c r="J12" s="24" t="s">
        <v>30</v>
      </c>
      <c r="K12" s="19" t="s">
        <v>31</v>
      </c>
      <c r="L12" s="21" t="s">
        <v>33</v>
      </c>
      <c r="M12" s="50"/>
      <c r="N12" s="78"/>
      <c r="O12" s="78"/>
    </row>
    <row r="13" spans="1:15" ht="9.75" customHeight="1" x14ac:dyDescent="0.25"/>
    <row r="14" spans="1:15" ht="18" customHeight="1" x14ac:dyDescent="0.25">
      <c r="A14" s="59" t="s">
        <v>6</v>
      </c>
      <c r="B14" s="70"/>
      <c r="C14" s="71"/>
      <c r="D14" s="59" t="s">
        <v>7</v>
      </c>
      <c r="E14" s="61" t="s">
        <v>38</v>
      </c>
      <c r="F14" s="59" t="s">
        <v>8</v>
      </c>
      <c r="G14" s="68"/>
      <c r="H14" s="74" t="s">
        <v>24</v>
      </c>
      <c r="I14" s="8" t="s">
        <v>25</v>
      </c>
      <c r="J14" s="20" t="s">
        <v>26</v>
      </c>
      <c r="K14" s="20" t="s">
        <v>27</v>
      </c>
      <c r="L14" s="59" t="s">
        <v>9</v>
      </c>
      <c r="M14" s="18" t="s">
        <v>34</v>
      </c>
      <c r="N14" s="18" t="s">
        <v>35</v>
      </c>
      <c r="O14" s="18" t="s">
        <v>36</v>
      </c>
    </row>
    <row r="15" spans="1:15" ht="20.25" customHeight="1" x14ac:dyDescent="0.25">
      <c r="A15" s="60"/>
      <c r="B15" s="72"/>
      <c r="C15" s="73"/>
      <c r="D15" s="60"/>
      <c r="E15" s="62"/>
      <c r="F15" s="60"/>
      <c r="G15" s="69"/>
      <c r="H15" s="75"/>
      <c r="I15" s="24" t="s">
        <v>28</v>
      </c>
      <c r="J15" s="24" t="s">
        <v>28</v>
      </c>
      <c r="K15" s="24" t="s">
        <v>28</v>
      </c>
      <c r="L15" s="60"/>
      <c r="M15" s="24" t="s">
        <v>28</v>
      </c>
      <c r="N15" s="24" t="s">
        <v>28</v>
      </c>
      <c r="O15" s="24" t="s">
        <v>28</v>
      </c>
    </row>
    <row r="17" spans="1:15" ht="27" customHeight="1" x14ac:dyDescent="0.25">
      <c r="A17" s="27" t="s">
        <v>40</v>
      </c>
      <c r="B17" s="28" t="s">
        <v>16</v>
      </c>
      <c r="C17" s="8" t="s">
        <v>11</v>
      </c>
      <c r="D17" s="63" t="s">
        <v>12</v>
      </c>
      <c r="E17" s="64"/>
      <c r="F17" s="65" t="s">
        <v>13</v>
      </c>
      <c r="G17" s="66"/>
      <c r="H17" s="65" t="s">
        <v>14</v>
      </c>
      <c r="I17" s="76"/>
      <c r="J17" s="76"/>
      <c r="K17" s="66"/>
      <c r="L17" s="63" t="s">
        <v>15</v>
      </c>
      <c r="M17" s="77"/>
      <c r="N17" s="77"/>
      <c r="O17" s="64"/>
    </row>
    <row r="18" spans="1:15" x14ac:dyDescent="0.25">
      <c r="A18" s="25"/>
      <c r="B18" s="29"/>
      <c r="C18" s="25"/>
      <c r="D18" s="50"/>
      <c r="E18" s="51"/>
      <c r="F18" s="52"/>
      <c r="G18" s="53"/>
      <c r="H18" s="52"/>
      <c r="I18" s="67"/>
      <c r="J18" s="67"/>
      <c r="K18" s="53"/>
      <c r="L18" s="50"/>
      <c r="M18" s="78"/>
      <c r="N18" s="78"/>
      <c r="O18" s="51"/>
    </row>
    <row r="19" spans="1:15" x14ac:dyDescent="0.25">
      <c r="A19" s="29"/>
      <c r="B19" s="29"/>
      <c r="C19" s="25"/>
      <c r="D19" s="50"/>
      <c r="E19" s="51"/>
      <c r="F19" s="52"/>
      <c r="G19" s="53"/>
      <c r="H19" s="52"/>
      <c r="I19" s="67"/>
      <c r="J19" s="67"/>
      <c r="K19" s="53"/>
      <c r="L19" s="50"/>
      <c r="M19" s="78"/>
      <c r="N19" s="78"/>
      <c r="O19" s="51"/>
    </row>
    <row r="20" spans="1:15" x14ac:dyDescent="0.25">
      <c r="A20" s="29"/>
      <c r="B20" s="29"/>
      <c r="C20" s="25"/>
      <c r="D20" s="50"/>
      <c r="E20" s="51"/>
      <c r="F20" s="52"/>
      <c r="G20" s="53"/>
      <c r="H20" s="52"/>
      <c r="I20" s="67"/>
      <c r="J20" s="67"/>
      <c r="K20" s="53"/>
      <c r="L20" s="50"/>
      <c r="M20" s="78"/>
      <c r="N20" s="78"/>
      <c r="O20" s="51"/>
    </row>
    <row r="21" spans="1:15" x14ac:dyDescent="0.25">
      <c r="A21" s="29"/>
      <c r="B21" s="29"/>
      <c r="C21" s="25"/>
      <c r="D21" s="50"/>
      <c r="E21" s="51"/>
      <c r="F21" s="52"/>
      <c r="G21" s="53"/>
      <c r="H21" s="52"/>
      <c r="I21" s="67"/>
      <c r="J21" s="67"/>
      <c r="K21" s="53"/>
      <c r="L21" s="50"/>
      <c r="M21" s="78"/>
      <c r="N21" s="78"/>
      <c r="O21" s="51"/>
    </row>
    <row r="22" spans="1:15" x14ac:dyDescent="0.25">
      <c r="A22" s="29"/>
      <c r="B22" s="29"/>
      <c r="C22" s="25"/>
      <c r="D22" s="50"/>
      <c r="E22" s="51"/>
      <c r="F22" s="52"/>
      <c r="G22" s="53"/>
      <c r="H22" s="52"/>
      <c r="I22" s="67"/>
      <c r="J22" s="67"/>
      <c r="K22" s="53"/>
      <c r="L22" s="50"/>
      <c r="M22" s="78"/>
      <c r="N22" s="78"/>
      <c r="O22" s="51"/>
    </row>
    <row r="23" spans="1:15" x14ac:dyDescent="0.25">
      <c r="A23" s="29"/>
      <c r="B23" s="29"/>
      <c r="C23" s="25"/>
      <c r="D23" s="50"/>
      <c r="E23" s="51"/>
      <c r="F23" s="52"/>
      <c r="G23" s="53"/>
      <c r="H23" s="52"/>
      <c r="I23" s="67"/>
      <c r="J23" s="67"/>
      <c r="K23" s="53"/>
      <c r="L23" s="50"/>
      <c r="M23" s="78"/>
      <c r="N23" s="78"/>
      <c r="O23" s="51"/>
    </row>
    <row r="24" spans="1:15" x14ac:dyDescent="0.25">
      <c r="A24" s="29"/>
      <c r="B24" s="29"/>
      <c r="C24" s="25"/>
      <c r="D24" s="50"/>
      <c r="E24" s="51"/>
      <c r="F24" s="52"/>
      <c r="G24" s="53"/>
      <c r="H24" s="52"/>
      <c r="I24" s="67"/>
      <c r="J24" s="67"/>
      <c r="K24" s="53"/>
      <c r="L24" s="50"/>
      <c r="M24" s="78"/>
      <c r="N24" s="78"/>
      <c r="O24" s="51"/>
    </row>
    <row r="25" spans="1:15" x14ac:dyDescent="0.25">
      <c r="A25" s="29"/>
      <c r="B25" s="29"/>
      <c r="C25" s="25"/>
      <c r="D25" s="50"/>
      <c r="E25" s="51"/>
      <c r="F25" s="52"/>
      <c r="G25" s="53"/>
      <c r="H25" s="52"/>
      <c r="I25" s="67"/>
      <c r="J25" s="67"/>
      <c r="K25" s="53"/>
      <c r="L25" s="50"/>
      <c r="M25" s="78"/>
      <c r="N25" s="78"/>
      <c r="O25" s="51"/>
    </row>
    <row r="26" spans="1:15" x14ac:dyDescent="0.25">
      <c r="A26" s="29"/>
      <c r="B26" s="29"/>
      <c r="C26" s="25"/>
      <c r="D26" s="50"/>
      <c r="E26" s="51"/>
      <c r="F26" s="52"/>
      <c r="G26" s="53"/>
      <c r="H26" s="52"/>
      <c r="I26" s="67"/>
      <c r="J26" s="67"/>
      <c r="K26" s="53"/>
      <c r="L26" s="50"/>
      <c r="M26" s="78"/>
      <c r="N26" s="78"/>
      <c r="O26" s="51"/>
    </row>
    <row r="27" spans="1:15" ht="16.5" x14ac:dyDescent="0.3">
      <c r="A27" s="10" t="s">
        <v>17</v>
      </c>
      <c r="B27" s="15"/>
      <c r="C27" s="11"/>
      <c r="D27" s="11"/>
      <c r="E27" s="11"/>
      <c r="F27" s="11"/>
      <c r="G27" s="11"/>
      <c r="H27" s="23" t="s">
        <v>37</v>
      </c>
      <c r="I27" s="11"/>
      <c r="J27" s="11"/>
      <c r="K27" s="11"/>
      <c r="L27" s="11"/>
      <c r="M27" s="11"/>
      <c r="N27" s="11"/>
      <c r="O27" s="12"/>
    </row>
    <row r="29" spans="1:15" ht="15.75" x14ac:dyDescent="0.25">
      <c r="A29" s="22" t="s">
        <v>20</v>
      </c>
      <c r="B29" s="26"/>
    </row>
    <row r="30" spans="1:15" ht="15.75" x14ac:dyDescent="0.25">
      <c r="A30" s="13"/>
      <c r="B30" s="13"/>
    </row>
    <row r="31" spans="1:15" ht="15.75" x14ac:dyDescent="0.25">
      <c r="A31" s="13"/>
      <c r="B31" s="13"/>
    </row>
    <row r="33" spans="1:15" x14ac:dyDescent="0.25">
      <c r="A33" s="42" t="s">
        <v>19</v>
      </c>
      <c r="B33" s="42"/>
      <c r="C33" s="42"/>
      <c r="D33" s="3"/>
      <c r="E33" s="42" t="s">
        <v>19</v>
      </c>
      <c r="F33" s="42"/>
      <c r="G33" s="42"/>
      <c r="H33" s="3"/>
      <c r="I33" s="3"/>
      <c r="J33" s="42" t="s">
        <v>29</v>
      </c>
      <c r="K33" s="42"/>
      <c r="L33" s="42"/>
      <c r="M33" s="42"/>
      <c r="N33" s="42"/>
      <c r="O33" s="42"/>
    </row>
    <row r="34" spans="1:15" ht="31.5" customHeight="1" x14ac:dyDescent="0.25">
      <c r="A34" s="43" t="s">
        <v>20</v>
      </c>
      <c r="B34" s="43"/>
      <c r="C34" s="43"/>
      <c r="D34" s="16"/>
      <c r="E34" s="44" t="s">
        <v>21</v>
      </c>
      <c r="F34" s="44"/>
      <c r="G34" s="44"/>
      <c r="H34" s="17"/>
      <c r="I34" s="17"/>
      <c r="J34" s="43" t="s">
        <v>22</v>
      </c>
      <c r="K34" s="43"/>
      <c r="L34" s="43"/>
      <c r="M34" s="43"/>
      <c r="N34" s="43"/>
      <c r="O34" s="43"/>
    </row>
  </sheetData>
  <mergeCells count="61">
    <mergeCell ref="M12:O12"/>
    <mergeCell ref="L23:O23"/>
    <mergeCell ref="L24:O24"/>
    <mergeCell ref="L25:O25"/>
    <mergeCell ref="L26:O26"/>
    <mergeCell ref="L14:L15"/>
    <mergeCell ref="J34:O34"/>
    <mergeCell ref="L17:O17"/>
    <mergeCell ref="L18:O18"/>
    <mergeCell ref="L19:O19"/>
    <mergeCell ref="L20:O20"/>
    <mergeCell ref="L21:O21"/>
    <mergeCell ref="L22:O22"/>
    <mergeCell ref="H21:K21"/>
    <mergeCell ref="H20:K20"/>
    <mergeCell ref="H22:K22"/>
    <mergeCell ref="H23:K23"/>
    <mergeCell ref="H24:K24"/>
    <mergeCell ref="H25:K25"/>
    <mergeCell ref="H18:K18"/>
    <mergeCell ref="H19:K19"/>
    <mergeCell ref="F26:G26"/>
    <mergeCell ref="H26:K26"/>
    <mergeCell ref="J33:O33"/>
    <mergeCell ref="G14:G15"/>
    <mergeCell ref="A14:A15"/>
    <mergeCell ref="B14:C15"/>
    <mergeCell ref="H14:H15"/>
    <mergeCell ref="H17:K17"/>
    <mergeCell ref="A34:C34"/>
    <mergeCell ref="E34:G34"/>
    <mergeCell ref="D17:E17"/>
    <mergeCell ref="D18:E18"/>
    <mergeCell ref="D19:E19"/>
    <mergeCell ref="D20:E20"/>
    <mergeCell ref="D21:E21"/>
    <mergeCell ref="D22:E22"/>
    <mergeCell ref="D23:E23"/>
    <mergeCell ref="D26:E26"/>
    <mergeCell ref="F17:G17"/>
    <mergeCell ref="F18:G18"/>
    <mergeCell ref="F19:G19"/>
    <mergeCell ref="F20:G20"/>
    <mergeCell ref="F21:G21"/>
    <mergeCell ref="F22:G22"/>
    <mergeCell ref="A6:O6"/>
    <mergeCell ref="A7:O7"/>
    <mergeCell ref="A8:O8"/>
    <mergeCell ref="A10:O10"/>
    <mergeCell ref="A33:C33"/>
    <mergeCell ref="E33:G33"/>
    <mergeCell ref="D24:E24"/>
    <mergeCell ref="D25:E25"/>
    <mergeCell ref="F23:G23"/>
    <mergeCell ref="F24:G24"/>
    <mergeCell ref="F25:G25"/>
    <mergeCell ref="D12:G12"/>
    <mergeCell ref="A12:C12"/>
    <mergeCell ref="D14:D15"/>
    <mergeCell ref="E14:E15"/>
    <mergeCell ref="F14:F1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88C10-95A7-4430-9093-BA7F21416EE1}">
  <dimension ref="A2:O40"/>
  <sheetViews>
    <sheetView tabSelected="1" zoomScale="90" zoomScaleNormal="90" workbookViewId="0">
      <selection activeCell="M12" sqref="M12:O12"/>
    </sheetView>
  </sheetViews>
  <sheetFormatPr defaultRowHeight="15" x14ac:dyDescent="0.25"/>
  <cols>
    <col min="1" max="1" width="8.140625" customWidth="1"/>
    <col min="2" max="2" width="24.85546875" customWidth="1"/>
    <col min="3" max="3" width="17.140625" customWidth="1"/>
    <col min="4" max="4" width="8.7109375" customWidth="1"/>
    <col min="5" max="5" width="11.85546875" customWidth="1"/>
    <col min="6" max="6" width="11.28515625" customWidth="1"/>
    <col min="7" max="7" width="11.85546875" customWidth="1"/>
    <col min="8" max="15" width="11.7109375" customWidth="1"/>
  </cols>
  <sheetData>
    <row r="2" spans="1:15" ht="18.75" x14ac:dyDescent="0.5">
      <c r="C2" s="2"/>
      <c r="D2" s="2"/>
    </row>
    <row r="3" spans="1:15" x14ac:dyDescent="0.25">
      <c r="C3" s="1"/>
      <c r="D3" s="1"/>
    </row>
    <row r="4" spans="1:15" x14ac:dyDescent="0.25">
      <c r="C4" s="1"/>
      <c r="D4" s="1"/>
    </row>
    <row r="5" spans="1:15" x14ac:dyDescent="0.25">
      <c r="C5" s="1"/>
      <c r="D5" s="1"/>
    </row>
    <row r="6" spans="1:15" x14ac:dyDescent="0.25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x14ac:dyDescent="0.25">
      <c r="A7" s="41" t="s">
        <v>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x14ac:dyDescent="0.25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0.5" customHeight="1" x14ac:dyDescent="0.25"/>
    <row r="10" spans="1:15" x14ac:dyDescent="0.25">
      <c r="A10" s="47" t="s">
        <v>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1:15" ht="7.5" customHeight="1" x14ac:dyDescent="0.25"/>
    <row r="12" spans="1:15" ht="20.25" customHeight="1" x14ac:dyDescent="0.25">
      <c r="A12" s="56" t="s">
        <v>39</v>
      </c>
      <c r="B12" s="57"/>
      <c r="C12" s="58"/>
      <c r="D12" s="95" t="s">
        <v>23</v>
      </c>
      <c r="E12" s="96"/>
      <c r="F12" s="96"/>
      <c r="G12" s="96"/>
      <c r="H12" s="24" t="s">
        <v>43</v>
      </c>
      <c r="I12" s="38" t="s">
        <v>32</v>
      </c>
      <c r="J12" s="24" t="s">
        <v>44</v>
      </c>
      <c r="K12" s="38" t="s">
        <v>31</v>
      </c>
      <c r="L12" s="21" t="s">
        <v>33</v>
      </c>
      <c r="M12" s="50">
        <v>2019</v>
      </c>
      <c r="N12" s="78"/>
      <c r="O12" s="78"/>
    </row>
    <row r="13" spans="1:15" ht="9.75" customHeight="1" x14ac:dyDescent="0.25"/>
    <row r="14" spans="1:15" ht="18" customHeight="1" x14ac:dyDescent="0.25">
      <c r="A14" s="59" t="s">
        <v>6</v>
      </c>
      <c r="B14" s="70" t="s">
        <v>51</v>
      </c>
      <c r="C14" s="71"/>
      <c r="D14" s="59" t="s">
        <v>7</v>
      </c>
      <c r="E14" s="97" t="s">
        <v>38</v>
      </c>
      <c r="F14" s="59" t="s">
        <v>8</v>
      </c>
      <c r="G14" s="93">
        <v>402</v>
      </c>
      <c r="H14" s="74" t="s">
        <v>24</v>
      </c>
      <c r="I14" s="8" t="s">
        <v>25</v>
      </c>
      <c r="J14" s="20" t="s">
        <v>26</v>
      </c>
      <c r="K14" s="20" t="s">
        <v>27</v>
      </c>
      <c r="L14" s="59" t="s">
        <v>9</v>
      </c>
      <c r="M14" s="18" t="s">
        <v>34</v>
      </c>
      <c r="N14" s="18" t="s">
        <v>35</v>
      </c>
      <c r="O14" s="18" t="s">
        <v>36</v>
      </c>
    </row>
    <row r="15" spans="1:15" ht="20.25" customHeight="1" x14ac:dyDescent="0.25">
      <c r="A15" s="60"/>
      <c r="B15" s="72"/>
      <c r="C15" s="73"/>
      <c r="D15" s="60"/>
      <c r="E15" s="98"/>
      <c r="F15" s="60"/>
      <c r="G15" s="94"/>
      <c r="H15" s="75"/>
      <c r="I15" s="24" t="s">
        <v>41</v>
      </c>
      <c r="J15" s="24" t="s">
        <v>28</v>
      </c>
      <c r="K15" s="24" t="s">
        <v>28</v>
      </c>
      <c r="L15" s="60"/>
      <c r="M15" s="24" t="s">
        <v>28</v>
      </c>
      <c r="N15" s="24" t="s">
        <v>28</v>
      </c>
      <c r="O15" s="24" t="s">
        <v>41</v>
      </c>
    </row>
    <row r="17" spans="1:15" ht="52.5" x14ac:dyDescent="0.25">
      <c r="A17" s="30" t="s">
        <v>58</v>
      </c>
      <c r="B17" s="31" t="s">
        <v>16</v>
      </c>
      <c r="C17" s="32" t="s">
        <v>11</v>
      </c>
      <c r="D17" s="90" t="s">
        <v>12</v>
      </c>
      <c r="E17" s="91"/>
      <c r="F17" s="83" t="s">
        <v>13</v>
      </c>
      <c r="G17" s="92"/>
      <c r="H17" s="83" t="s">
        <v>46</v>
      </c>
      <c r="I17" s="84"/>
      <c r="J17" s="83" t="s">
        <v>47</v>
      </c>
      <c r="K17" s="84"/>
      <c r="L17" s="83" t="s">
        <v>15</v>
      </c>
      <c r="M17" s="84"/>
      <c r="N17" s="83" t="s">
        <v>45</v>
      </c>
      <c r="O17" s="92"/>
    </row>
    <row r="18" spans="1:15" ht="15" customHeight="1" x14ac:dyDescent="0.25">
      <c r="A18" s="33" t="s">
        <v>57</v>
      </c>
      <c r="B18" s="40" t="s">
        <v>53</v>
      </c>
      <c r="C18" s="33"/>
      <c r="D18" s="79"/>
      <c r="E18" s="80"/>
      <c r="F18" s="81">
        <v>60</v>
      </c>
      <c r="G18" s="82"/>
      <c r="H18" s="83">
        <f t="shared" ref="H18" si="0">IF(A18="A",(F18/2),IF(A18="S",F18,IF(A18="","Digite S - Semestral ou A - Anual")))</f>
        <v>60</v>
      </c>
      <c r="I18" s="84"/>
      <c r="J18" s="85">
        <f t="shared" ref="J18:J32" si="1">IF(A18="A",(F18/2),IF(A18="S",F18,IF(A18=" ","Digite S - Semestral ou A - Anual")))/60*50</f>
        <v>50</v>
      </c>
      <c r="K18" s="86"/>
      <c r="L18" s="83">
        <f>IF(A18="A",(F18/40),IF(A18="S",(F18/20),IF(A18="","Digite S - Semestral ou A - Anual")))</f>
        <v>3</v>
      </c>
      <c r="M18" s="84"/>
      <c r="N18" s="83">
        <f>IF(A18="A",(F18/40/60*50),IF(A18="S",(F18/20/60*50),IF(A18="","Digite S - Semestral ou A - Anual")))</f>
        <v>2.5</v>
      </c>
      <c r="O18" s="92"/>
    </row>
    <row r="19" spans="1:15" ht="15" customHeight="1" x14ac:dyDescent="0.25">
      <c r="A19" s="33" t="s">
        <v>57</v>
      </c>
      <c r="B19" s="40" t="s">
        <v>54</v>
      </c>
      <c r="C19" s="33"/>
      <c r="D19" s="79"/>
      <c r="E19" s="80"/>
      <c r="F19" s="81">
        <v>20</v>
      </c>
      <c r="G19" s="82"/>
      <c r="H19" s="83">
        <f t="shared" ref="H19:H32" si="2">IF(A19="A",(F19/2),IF(A19="S",F19,IF(A19="","Digite S - Semestral ou A - Anual")))</f>
        <v>20</v>
      </c>
      <c r="I19" s="84"/>
      <c r="J19" s="85">
        <f t="shared" si="1"/>
        <v>16.666666666666664</v>
      </c>
      <c r="K19" s="86"/>
      <c r="L19" s="83">
        <f t="shared" ref="L19:L32" si="3">IF(A19="A",(F19/40),IF(A19="S",(F19/20),IF(A19="","Digite S - Semestral ou A - Anual")))</f>
        <v>1</v>
      </c>
      <c r="M19" s="84"/>
      <c r="N19" s="83">
        <f t="shared" ref="N19:N32" si="4">IF(A19="A",(F19/40/60*50),IF(A19="S",(F19/20/60*50),IF(A19="","Digite S - Semestral ou A - Anual")))</f>
        <v>0.83333333333333337</v>
      </c>
      <c r="O19" s="92"/>
    </row>
    <row r="20" spans="1:15" ht="15" customHeight="1" x14ac:dyDescent="0.25">
      <c r="A20" s="33" t="s">
        <v>57</v>
      </c>
      <c r="B20" s="40" t="s">
        <v>55</v>
      </c>
      <c r="C20" s="33"/>
      <c r="D20" s="79"/>
      <c r="E20" s="80"/>
      <c r="F20" s="81">
        <v>80</v>
      </c>
      <c r="G20" s="82"/>
      <c r="H20" s="83">
        <f t="shared" si="2"/>
        <v>80</v>
      </c>
      <c r="I20" s="84"/>
      <c r="J20" s="85">
        <f t="shared" si="1"/>
        <v>66.666666666666657</v>
      </c>
      <c r="K20" s="86"/>
      <c r="L20" s="83">
        <f t="shared" si="3"/>
        <v>4</v>
      </c>
      <c r="M20" s="84"/>
      <c r="N20" s="83">
        <f t="shared" si="4"/>
        <v>3.3333333333333335</v>
      </c>
      <c r="O20" s="92"/>
    </row>
    <row r="21" spans="1:15" ht="15" customHeight="1" x14ac:dyDescent="0.25">
      <c r="A21" s="33" t="s">
        <v>57</v>
      </c>
      <c r="B21" s="40" t="s">
        <v>56</v>
      </c>
      <c r="C21" s="33"/>
      <c r="D21" s="79"/>
      <c r="E21" s="80"/>
      <c r="F21" s="81">
        <v>80</v>
      </c>
      <c r="G21" s="82"/>
      <c r="H21" s="83">
        <f t="shared" si="2"/>
        <v>80</v>
      </c>
      <c r="I21" s="84"/>
      <c r="J21" s="85">
        <f t="shared" si="1"/>
        <v>66.666666666666657</v>
      </c>
      <c r="K21" s="86"/>
      <c r="L21" s="83">
        <f t="shared" si="3"/>
        <v>4</v>
      </c>
      <c r="M21" s="84"/>
      <c r="N21" s="83">
        <f t="shared" si="4"/>
        <v>3.3333333333333335</v>
      </c>
      <c r="O21" s="92"/>
    </row>
    <row r="22" spans="1:15" ht="15" customHeight="1" x14ac:dyDescent="0.25">
      <c r="A22" s="33"/>
      <c r="B22" s="40"/>
      <c r="C22" s="33"/>
      <c r="D22" s="79"/>
      <c r="E22" s="80"/>
      <c r="F22" s="81"/>
      <c r="G22" s="82"/>
      <c r="H22" s="83" t="str">
        <f t="shared" si="2"/>
        <v>Digite S - Semestral ou A - Anual</v>
      </c>
      <c r="I22" s="84"/>
      <c r="J22" s="85">
        <f t="shared" si="1"/>
        <v>0</v>
      </c>
      <c r="K22" s="86"/>
      <c r="L22" s="83" t="str">
        <f t="shared" si="3"/>
        <v>Digite S - Semestral ou A - Anual</v>
      </c>
      <c r="M22" s="84"/>
      <c r="N22" s="83" t="str">
        <f t="shared" si="4"/>
        <v>Digite S - Semestral ou A - Anual</v>
      </c>
      <c r="O22" s="92"/>
    </row>
    <row r="23" spans="1:15" ht="15" customHeight="1" x14ac:dyDescent="0.25">
      <c r="A23" s="33"/>
      <c r="B23" s="40"/>
      <c r="C23" s="33"/>
      <c r="D23" s="79"/>
      <c r="E23" s="80"/>
      <c r="F23" s="81"/>
      <c r="G23" s="82"/>
      <c r="H23" s="83" t="str">
        <f t="shared" si="2"/>
        <v>Digite S - Semestral ou A - Anual</v>
      </c>
      <c r="I23" s="84"/>
      <c r="J23" s="85">
        <f t="shared" si="1"/>
        <v>0</v>
      </c>
      <c r="K23" s="86"/>
      <c r="L23" s="83" t="str">
        <f t="shared" si="3"/>
        <v>Digite S - Semestral ou A - Anual</v>
      </c>
      <c r="M23" s="84"/>
      <c r="N23" s="83" t="str">
        <f t="shared" si="4"/>
        <v>Digite S - Semestral ou A - Anual</v>
      </c>
      <c r="O23" s="92"/>
    </row>
    <row r="24" spans="1:15" ht="15" customHeight="1" x14ac:dyDescent="0.25">
      <c r="A24" s="33"/>
      <c r="B24" s="40"/>
      <c r="C24" s="33"/>
      <c r="D24" s="79"/>
      <c r="E24" s="80"/>
      <c r="F24" s="81"/>
      <c r="G24" s="82"/>
      <c r="H24" s="83" t="str">
        <f t="shared" si="2"/>
        <v>Digite S - Semestral ou A - Anual</v>
      </c>
      <c r="I24" s="84"/>
      <c r="J24" s="85">
        <f t="shared" si="1"/>
        <v>0</v>
      </c>
      <c r="K24" s="86"/>
      <c r="L24" s="83" t="str">
        <f t="shared" si="3"/>
        <v>Digite S - Semestral ou A - Anual</v>
      </c>
      <c r="M24" s="84"/>
      <c r="N24" s="83" t="str">
        <f t="shared" si="4"/>
        <v>Digite S - Semestral ou A - Anual</v>
      </c>
      <c r="O24" s="92"/>
    </row>
    <row r="25" spans="1:15" ht="15" customHeight="1" x14ac:dyDescent="0.25">
      <c r="A25" s="33"/>
      <c r="B25" s="40"/>
      <c r="C25" s="33"/>
      <c r="D25" s="79"/>
      <c r="E25" s="80"/>
      <c r="F25" s="81"/>
      <c r="G25" s="82"/>
      <c r="H25" s="83" t="str">
        <f t="shared" si="2"/>
        <v>Digite S - Semestral ou A - Anual</v>
      </c>
      <c r="I25" s="84"/>
      <c r="J25" s="85">
        <f t="shared" si="1"/>
        <v>0</v>
      </c>
      <c r="K25" s="86"/>
      <c r="L25" s="83" t="str">
        <f t="shared" si="3"/>
        <v>Digite S - Semestral ou A - Anual</v>
      </c>
      <c r="M25" s="84"/>
      <c r="N25" s="83" t="str">
        <f t="shared" si="4"/>
        <v>Digite S - Semestral ou A - Anual</v>
      </c>
      <c r="O25" s="92"/>
    </row>
    <row r="26" spans="1:15" ht="15" customHeight="1" x14ac:dyDescent="0.25">
      <c r="A26" s="33"/>
      <c r="B26" s="40"/>
      <c r="C26" s="33"/>
      <c r="D26" s="79"/>
      <c r="E26" s="80"/>
      <c r="F26" s="81"/>
      <c r="G26" s="82"/>
      <c r="H26" s="83" t="str">
        <f t="shared" si="2"/>
        <v>Digite S - Semestral ou A - Anual</v>
      </c>
      <c r="I26" s="84"/>
      <c r="J26" s="85">
        <f t="shared" si="1"/>
        <v>0</v>
      </c>
      <c r="K26" s="86"/>
      <c r="L26" s="83" t="str">
        <f t="shared" si="3"/>
        <v>Digite S - Semestral ou A - Anual</v>
      </c>
      <c r="M26" s="84"/>
      <c r="N26" s="83" t="str">
        <f t="shared" si="4"/>
        <v>Digite S - Semestral ou A - Anual</v>
      </c>
      <c r="O26" s="92"/>
    </row>
    <row r="27" spans="1:15" ht="15" customHeight="1" x14ac:dyDescent="0.25">
      <c r="A27" s="33"/>
      <c r="B27" s="40"/>
      <c r="C27" s="33"/>
      <c r="D27" s="79"/>
      <c r="E27" s="80"/>
      <c r="F27" s="81"/>
      <c r="G27" s="82"/>
      <c r="H27" s="83" t="str">
        <f t="shared" si="2"/>
        <v>Digite S - Semestral ou A - Anual</v>
      </c>
      <c r="I27" s="84"/>
      <c r="J27" s="85">
        <f t="shared" si="1"/>
        <v>0</v>
      </c>
      <c r="K27" s="86"/>
      <c r="L27" s="83" t="str">
        <f t="shared" si="3"/>
        <v>Digite S - Semestral ou A - Anual</v>
      </c>
      <c r="M27" s="84"/>
      <c r="N27" s="83" t="str">
        <f t="shared" si="4"/>
        <v>Digite S - Semestral ou A - Anual</v>
      </c>
      <c r="O27" s="92"/>
    </row>
    <row r="28" spans="1:15" ht="15" customHeight="1" x14ac:dyDescent="0.25">
      <c r="A28" s="33"/>
      <c r="B28" s="40"/>
      <c r="C28" s="33"/>
      <c r="D28" s="79"/>
      <c r="E28" s="80"/>
      <c r="F28" s="81"/>
      <c r="G28" s="82"/>
      <c r="H28" s="83" t="str">
        <f t="shared" si="2"/>
        <v>Digite S - Semestral ou A - Anual</v>
      </c>
      <c r="I28" s="84"/>
      <c r="J28" s="85">
        <f t="shared" si="1"/>
        <v>0</v>
      </c>
      <c r="K28" s="86"/>
      <c r="L28" s="83" t="str">
        <f t="shared" si="3"/>
        <v>Digite S - Semestral ou A - Anual</v>
      </c>
      <c r="M28" s="84"/>
      <c r="N28" s="83" t="str">
        <f t="shared" si="4"/>
        <v>Digite S - Semestral ou A - Anual</v>
      </c>
      <c r="O28" s="92"/>
    </row>
    <row r="29" spans="1:15" ht="15" customHeight="1" x14ac:dyDescent="0.25">
      <c r="A29" s="33"/>
      <c r="B29" s="40"/>
      <c r="C29" s="33"/>
      <c r="D29" s="79"/>
      <c r="E29" s="80"/>
      <c r="F29" s="81"/>
      <c r="G29" s="82"/>
      <c r="H29" s="83" t="str">
        <f t="shared" si="2"/>
        <v>Digite S - Semestral ou A - Anual</v>
      </c>
      <c r="I29" s="84"/>
      <c r="J29" s="85">
        <f t="shared" si="1"/>
        <v>0</v>
      </c>
      <c r="K29" s="86"/>
      <c r="L29" s="83" t="str">
        <f t="shared" si="3"/>
        <v>Digite S - Semestral ou A - Anual</v>
      </c>
      <c r="M29" s="84"/>
      <c r="N29" s="83" t="str">
        <f t="shared" si="4"/>
        <v>Digite S - Semestral ou A - Anual</v>
      </c>
      <c r="O29" s="92"/>
    </row>
    <row r="30" spans="1:15" ht="15" customHeight="1" x14ac:dyDescent="0.25">
      <c r="A30" s="33"/>
      <c r="B30" s="40"/>
      <c r="C30" s="33"/>
      <c r="D30" s="79"/>
      <c r="E30" s="80"/>
      <c r="F30" s="81"/>
      <c r="G30" s="82"/>
      <c r="H30" s="83" t="str">
        <f t="shared" si="2"/>
        <v>Digite S - Semestral ou A - Anual</v>
      </c>
      <c r="I30" s="84"/>
      <c r="J30" s="85">
        <f t="shared" si="1"/>
        <v>0</v>
      </c>
      <c r="K30" s="86"/>
      <c r="L30" s="83" t="str">
        <f t="shared" si="3"/>
        <v>Digite S - Semestral ou A - Anual</v>
      </c>
      <c r="M30" s="84"/>
      <c r="N30" s="83" t="str">
        <f t="shared" si="4"/>
        <v>Digite S - Semestral ou A - Anual</v>
      </c>
      <c r="O30" s="92"/>
    </row>
    <row r="31" spans="1:15" ht="15" customHeight="1" x14ac:dyDescent="0.25">
      <c r="A31" s="33"/>
      <c r="B31" s="40"/>
      <c r="C31" s="33"/>
      <c r="D31" s="79"/>
      <c r="E31" s="80"/>
      <c r="F31" s="81"/>
      <c r="G31" s="82"/>
      <c r="H31" s="83" t="str">
        <f t="shared" si="2"/>
        <v>Digite S - Semestral ou A - Anual</v>
      </c>
      <c r="I31" s="84"/>
      <c r="J31" s="85">
        <f t="shared" si="1"/>
        <v>0</v>
      </c>
      <c r="K31" s="86"/>
      <c r="L31" s="83" t="str">
        <f t="shared" si="3"/>
        <v>Digite S - Semestral ou A - Anual</v>
      </c>
      <c r="M31" s="84"/>
      <c r="N31" s="83" t="str">
        <f t="shared" si="4"/>
        <v>Digite S - Semestral ou A - Anual</v>
      </c>
      <c r="O31" s="92"/>
    </row>
    <row r="32" spans="1:15" ht="15" customHeight="1" x14ac:dyDescent="0.25">
      <c r="A32" s="33"/>
      <c r="B32" s="40"/>
      <c r="C32" s="33"/>
      <c r="D32" s="79"/>
      <c r="E32" s="80"/>
      <c r="F32" s="81"/>
      <c r="G32" s="82"/>
      <c r="H32" s="83" t="str">
        <f t="shared" si="2"/>
        <v>Digite S - Semestral ou A - Anual</v>
      </c>
      <c r="I32" s="84"/>
      <c r="J32" s="85">
        <f t="shared" si="1"/>
        <v>0</v>
      </c>
      <c r="K32" s="86"/>
      <c r="L32" s="83" t="str">
        <f t="shared" si="3"/>
        <v>Digite S - Semestral ou A - Anual</v>
      </c>
      <c r="M32" s="84"/>
      <c r="N32" s="83" t="str">
        <f t="shared" si="4"/>
        <v>Digite S - Semestral ou A - Anual</v>
      </c>
      <c r="O32" s="92"/>
    </row>
    <row r="33" spans="1:15" ht="25.5" x14ac:dyDescent="0.25">
      <c r="A33" s="34" t="s">
        <v>50</v>
      </c>
      <c r="B33" s="35"/>
      <c r="C33" s="36"/>
      <c r="D33" s="39">
        <f>SUM(L18:M32)</f>
        <v>12</v>
      </c>
      <c r="E33" s="37" t="s">
        <v>48</v>
      </c>
      <c r="F33" s="39">
        <f>SUM(N18:O32)</f>
        <v>10</v>
      </c>
      <c r="G33" s="37" t="s">
        <v>49</v>
      </c>
      <c r="H33" s="87" t="s">
        <v>52</v>
      </c>
      <c r="I33" s="88"/>
      <c r="J33" s="88"/>
      <c r="K33" s="88"/>
      <c r="L33" s="88"/>
      <c r="M33" s="88"/>
      <c r="N33" s="88"/>
      <c r="O33" s="89"/>
    </row>
    <row r="35" spans="1:15" ht="15.75" x14ac:dyDescent="0.25">
      <c r="A35" s="22" t="s">
        <v>20</v>
      </c>
      <c r="B35" s="26">
        <v>44538</v>
      </c>
    </row>
    <row r="36" spans="1:15" ht="15.75" x14ac:dyDescent="0.25">
      <c r="A36" s="13"/>
      <c r="B36" s="13"/>
    </row>
    <row r="37" spans="1:15" ht="15.75" x14ac:dyDescent="0.25">
      <c r="A37" s="13"/>
      <c r="B37" s="13"/>
    </row>
    <row r="39" spans="1:15" x14ac:dyDescent="0.25">
      <c r="A39" s="42" t="s">
        <v>19</v>
      </c>
      <c r="B39" s="42"/>
      <c r="C39" s="42"/>
      <c r="D39" s="3"/>
      <c r="E39" s="42" t="s">
        <v>19</v>
      </c>
      <c r="F39" s="42"/>
      <c r="G39" s="42"/>
      <c r="H39" s="3"/>
      <c r="I39" s="3"/>
      <c r="J39" s="42" t="s">
        <v>29</v>
      </c>
      <c r="K39" s="42"/>
      <c r="L39" s="42"/>
      <c r="M39" s="42"/>
      <c r="N39" s="42"/>
      <c r="O39" s="42"/>
    </row>
    <row r="40" spans="1:15" ht="31.5" customHeight="1" x14ac:dyDescent="0.25">
      <c r="A40" s="43" t="s">
        <v>42</v>
      </c>
      <c r="B40" s="43"/>
      <c r="C40" s="43"/>
      <c r="D40" s="16"/>
      <c r="E40" s="44" t="s">
        <v>21</v>
      </c>
      <c r="F40" s="44"/>
      <c r="G40" s="44"/>
      <c r="H40" s="17"/>
      <c r="I40" s="17"/>
      <c r="J40" s="43" t="s">
        <v>22</v>
      </c>
      <c r="K40" s="43"/>
      <c r="L40" s="43"/>
      <c r="M40" s="43"/>
      <c r="N40" s="43"/>
      <c r="O40" s="43"/>
    </row>
  </sheetData>
  <sheetProtection algorithmName="SHA-512" hashValue="Yjulfj6jQ7FTldaY0p/YobZ1vA1axqU3gYcbyGPsD/ykZcegJTDBTy0KpQy+atYSxyNG0rRgD0bUpCePadG4PA==" saltValue="d+WJuuQQOQ6oT3nVwnMUAw==" spinCount="100000" sheet="1" objects="1" scenarios="1"/>
  <mergeCells count="118">
    <mergeCell ref="D26:E26"/>
    <mergeCell ref="F26:G26"/>
    <mergeCell ref="H26:I26"/>
    <mergeCell ref="J26:K26"/>
    <mergeCell ref="L26:M26"/>
    <mergeCell ref="N26:O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N28:O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L23:M23"/>
    <mergeCell ref="L24:M24"/>
    <mergeCell ref="L25:M25"/>
    <mergeCell ref="L32:M32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2:O32"/>
    <mergeCell ref="N31:O31"/>
    <mergeCell ref="N30:O30"/>
    <mergeCell ref="L18:M18"/>
    <mergeCell ref="L19:M19"/>
    <mergeCell ref="L20:M20"/>
    <mergeCell ref="L21:M21"/>
    <mergeCell ref="L22:M22"/>
    <mergeCell ref="N29:O29"/>
    <mergeCell ref="N27:O27"/>
    <mergeCell ref="A6:O6"/>
    <mergeCell ref="A7:O7"/>
    <mergeCell ref="A8:O8"/>
    <mergeCell ref="A10:O10"/>
    <mergeCell ref="A12:C12"/>
    <mergeCell ref="D12:G12"/>
    <mergeCell ref="M12:O12"/>
    <mergeCell ref="A14:A15"/>
    <mergeCell ref="B14:C15"/>
    <mergeCell ref="D14:D15"/>
    <mergeCell ref="E14:E15"/>
    <mergeCell ref="F14:F15"/>
    <mergeCell ref="H14:H15"/>
    <mergeCell ref="L14:L15"/>
    <mergeCell ref="D17:E17"/>
    <mergeCell ref="F17:G17"/>
    <mergeCell ref="G14:G15"/>
    <mergeCell ref="L17:M17"/>
    <mergeCell ref="H17:I17"/>
    <mergeCell ref="J17:K17"/>
    <mergeCell ref="D18:E18"/>
    <mergeCell ref="F18:G18"/>
    <mergeCell ref="D19:E19"/>
    <mergeCell ref="F19:G19"/>
    <mergeCell ref="H18:I18"/>
    <mergeCell ref="H19:I19"/>
    <mergeCell ref="J18:K18"/>
    <mergeCell ref="J19:K19"/>
    <mergeCell ref="D20:E20"/>
    <mergeCell ref="F20:G20"/>
    <mergeCell ref="D21:E21"/>
    <mergeCell ref="F21:G21"/>
    <mergeCell ref="H20:I20"/>
    <mergeCell ref="H21:I21"/>
    <mergeCell ref="J20:K20"/>
    <mergeCell ref="J21:K21"/>
    <mergeCell ref="D22:E22"/>
    <mergeCell ref="F22:G22"/>
    <mergeCell ref="D23:E23"/>
    <mergeCell ref="F23:G23"/>
    <mergeCell ref="H22:I22"/>
    <mergeCell ref="H23:I23"/>
    <mergeCell ref="J22:K22"/>
    <mergeCell ref="J23:K23"/>
    <mergeCell ref="D24:E24"/>
    <mergeCell ref="F24:G24"/>
    <mergeCell ref="D25:E25"/>
    <mergeCell ref="F25:G25"/>
    <mergeCell ref="H24:I24"/>
    <mergeCell ref="H25:I25"/>
    <mergeCell ref="J24:K24"/>
    <mergeCell ref="J25:K25"/>
    <mergeCell ref="A40:C40"/>
    <mergeCell ref="E40:G40"/>
    <mergeCell ref="J40:O40"/>
    <mergeCell ref="D32:E32"/>
    <mergeCell ref="F32:G32"/>
    <mergeCell ref="A39:C39"/>
    <mergeCell ref="E39:G39"/>
    <mergeCell ref="J39:O39"/>
    <mergeCell ref="H32:I32"/>
    <mergeCell ref="J32:K32"/>
    <mergeCell ref="H33:O33"/>
  </mergeCells>
  <printOptions horizontalCentered="1"/>
  <pageMargins left="0.39370078740157483" right="0.19685039370078741" top="0.59055118110236227" bottom="0.39370078740157483" header="0.31496062992125984" footer="0.31496062992125984"/>
  <pageSetup paperSize="9" scale="75" orientation="landscape" r:id="rId1"/>
  <headerFooter>
    <oddHeader>&amp;C&amp;"-,Negrito"&amp;12CARGA HORÁRIA PÓS GRADUAÇÃO
EM HORAS RELÓGIO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1a Versão</vt:lpstr>
      <vt:lpstr>2a Versão</vt:lpstr>
      <vt:lpstr>Rel_Atv_Doc_2o_SEM_2019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IFPR_DIPLAD</dc:creator>
  <cp:lastModifiedBy>Alexandre Machado Fernandes</cp:lastModifiedBy>
  <cp:lastPrinted>2022-10-27T15:44:53Z</cp:lastPrinted>
  <dcterms:created xsi:type="dcterms:W3CDTF">2017-10-30T21:54:04Z</dcterms:created>
  <dcterms:modified xsi:type="dcterms:W3CDTF">2022-11-07T19:28:42Z</dcterms:modified>
</cp:coreProperties>
</file>