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5315" windowHeight="9270"/>
  </bookViews>
  <sheets>
    <sheet name="Plan1" sheetId="1" r:id="rId1"/>
    <sheet name="Plan2" sheetId="2" r:id="rId2"/>
    <sheet name="Plan3" sheetId="3" r:id="rId3"/>
  </sheets>
  <calcPr calcId="145621"/>
</workbook>
</file>

<file path=xl/calcChain.xml><?xml version="1.0" encoding="utf-8"?>
<calcChain xmlns="http://schemas.openxmlformats.org/spreadsheetml/2006/main">
  <c r="Q21" i="1" l="1"/>
  <c r="V8" i="1"/>
  <c r="V9" i="1"/>
  <c r="V10" i="1"/>
  <c r="V11" i="1"/>
  <c r="V12" i="1"/>
  <c r="V13" i="1"/>
  <c r="V14" i="1"/>
  <c r="V15" i="1"/>
  <c r="V16" i="1"/>
  <c r="V17" i="1"/>
  <c r="V18" i="1"/>
  <c r="V19" i="1"/>
  <c r="V20" i="1"/>
  <c r="V21" i="1" s="1"/>
  <c r="V7" i="1"/>
  <c r="N8" i="1"/>
  <c r="N9" i="1"/>
  <c r="N10" i="1"/>
  <c r="N11" i="1"/>
  <c r="N12" i="1"/>
  <c r="N13" i="1"/>
  <c r="N14" i="1"/>
  <c r="N15" i="1"/>
  <c r="N16" i="1"/>
  <c r="N17" i="1"/>
  <c r="N18" i="1"/>
  <c r="N19" i="1"/>
  <c r="N20" i="1"/>
  <c r="N7" i="1"/>
</calcChain>
</file>

<file path=xl/sharedStrings.xml><?xml version="1.0" encoding="utf-8"?>
<sst xmlns="http://schemas.openxmlformats.org/spreadsheetml/2006/main" count="99" uniqueCount="52">
  <si>
    <t>GRUPO</t>
  </si>
  <si>
    <t>ITEM</t>
  </si>
  <si>
    <t>DESCRIÇÃO</t>
  </si>
  <si>
    <t>UNIDADE DE MEDIDA</t>
  </si>
  <si>
    <t>TOTAL</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</si>
  <si>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1,00 metros x 0,50 metros (comprimento x largura)</t>
  </si>
  <si>
    <t>UNIDADE</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</si>
  <si>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2,50 metros x 1,20 metros (comprimento x largura)</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</si>
  <si>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0,90 metros x 0,50 metros (comprimento x largura)</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</si>
  <si>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2,00 metros x 0,90  metros (comprimento x largura)</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</si>
  <si>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1,40 metros x 0,80 metros (comprimento x largura)</t>
  </si>
  <si>
    <t>Tapete confeccionado em fibra de vinil 100%, espessura de 10mm, personalizado com o logotipo da Instituição conforme Manual de Aplicação – Anexo II, vulcanizado,  constituído de filamentos entrelaçados termo fixado em base sólida (não areada) 1ª linha, antiderrapante, anti chamas, anti fungos, lavável, cor base cinza, com garantia de 01 (um) ano, medindo 1,10 metros x 0,60 metros (comprimento x largura)</t>
  </si>
  <si>
    <t>Capacho de fibra de coco 100% natural, para alto tráfego. Deve reter umidade, poeira e resíduos do tráfego de pessoas. Base em PVC ou látex biodegradável. Base emborrachada e antiderrapante. Bordas rebaixadas. Espessura: 17mm. Tamanho: 120 x 220 cm . Personalizado a critério do demandante. Gramatura mínima: 7,25kg/m</t>
  </si>
  <si>
    <t>NÃO AGRUPADO</t>
  </si>
  <si>
    <t>Cavalete de sinalização confeccionado em PVC rígido. Dimensões aproximadas 0,65 x 0,30 x 0,02 cm. Cor amarela, impressão frente e verso com as inscrições a critério do demandante.</t>
  </si>
  <si>
    <t>Placas sinalizadoras em alumínio calandrado com fixação autoadesiva. Impressão com as inscrições a critério do demandante conforme indicado no anexo II. Dimensões: 0,14 x 0,14 x 0,05  cm</t>
  </si>
  <si>
    <t>Placas sinalizadoras em alumínio anodizado com fixação autoadesiva. Impressão  com as inscrições a critério do demandante conforme indicado no anexo II. Dimensões: 0,05 x 0,25 x 0,05  cm</t>
  </si>
  <si>
    <t>Placas de identificação – Confecção e instalação de placas em aço galvanizado, retangulares de 1,83mx1,27m com película reflexiva , grau de engenharia , espessura 1,25mm parede 18mm, com  postes de instalação medindo 2,65x3,00mm e acessórios para instalação</t>
  </si>
  <si>
    <t xml:space="preserve">REVESTIMENTO DE BORRACHA (MANTA) PARA A BANCADA MEDINDO 2,20 X 0,80 M COM 2MM DE ESPESSURA. </t>
  </si>
  <si>
    <t>CÂMPUS ASSIS</t>
  </si>
  <si>
    <t>CâMPUS CAMPO LARGO</t>
  </si>
  <si>
    <t>CÂMPUS CASCAVEL</t>
  </si>
  <si>
    <t>CÂMPUS IRATI</t>
  </si>
  <si>
    <t>CÂMPUS IVAIPORA</t>
  </si>
  <si>
    <t>CÂMPUS LONDRINA</t>
  </si>
  <si>
    <t>QUANTIDADE TOTAL COMPRASNET</t>
  </si>
  <si>
    <t>SOMA DOS ITENS</t>
  </si>
  <si>
    <t>PREÇO UNIT.ESTIMADO</t>
  </si>
  <si>
    <t>FORNECEDOR</t>
  </si>
  <si>
    <t>CNPJ FORNECEDOR</t>
  </si>
  <si>
    <t>CONTATO</t>
  </si>
  <si>
    <t>CAPACHOS &amp; CAPACHOS IMPORTACAO E COMERCIO LTDA - ME</t>
  </si>
  <si>
    <t>JULIANA MARTINS - ME</t>
  </si>
  <si>
    <t>UDIARTE COMERCIO E SERVICOS LTDA - ME</t>
  </si>
  <si>
    <t>SINGULAR COMERCIO E SERVICOS DE PRODUTOS MANUFATURADOS</t>
  </si>
  <si>
    <t xml:space="preserve">
02.642.492/0001-44</t>
  </si>
  <si>
    <t>03.282.853/0001-51</t>
  </si>
  <si>
    <t>13.565.168/0001-96</t>
  </si>
  <si>
    <t>19.265.788/0001-96</t>
  </si>
  <si>
    <t>41) 2106-0954</t>
  </si>
  <si>
    <t>42)3301-7884</t>
  </si>
  <si>
    <t>61)3335-4726</t>
  </si>
  <si>
    <t>34)3087-7108</t>
  </si>
  <si>
    <t>VALOR TOTAL HOMOLOGADO</t>
  </si>
  <si>
    <t>VALOR HOMOLOGADO UNIT.</t>
  </si>
  <si>
    <t>TOTAL GERAL HOMOLOGADO</t>
  </si>
  <si>
    <t>TOTAL GERAL ESTIMADO</t>
  </si>
  <si>
    <t>PROAD/EAD</t>
  </si>
  <si>
    <t>classificaçao contábil</t>
  </si>
  <si>
    <t xml:space="preserve"> 33390.30.22 MATERIAL DE LIMPEZA E PROD. DE HIGIENIZACAO </t>
  </si>
  <si>
    <t xml:space="preserve"> 33390.30.44 MATERIAL DE SINALIZACAO VISUAL E OUTROS </t>
  </si>
  <si>
    <t>33390.30.28 MATERIAL DE PROTECAO E SEGURANCA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</si>
</sst>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_(&quot;$&quot;* #,##0.00_);_(&quot;$&quot;* \(#,##0.00\);_(&quot;$&quot;* &quot;-&quot;??_);_(@_)"/>
    <numFmt numFmtId="165" formatCode="_(* #,##0.00_);_(* \(#,##0.00\);_(* &quot;-&quot;??_);_(@_)"/>
    <numFmt numFmtId="166" formatCode="_-[$R$-416]\ * #,##0.00_-;\-[$R$-416]\ * #,##0.00_-;_-[$R$-416]\ * &quot;-&quot;??_-;_-@_-"/>
    <numFmt numFmtId="167" formatCode="_(* #,##0.00_);_(* \(#,##0.00\);_(* \-??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rgb="FF000000"/>
      <name val="Calibri"/>
      <family val="2"/>
      <scheme val="minor"/>
    </font>
    <font>
      <sz val="10"/>
      <color rgb="FF000000"/>
      <name val="Calibri"/>
      <family val="2"/>
      <scheme val="minor"/>
    </font>
    <font>
      <sz val="10"/>
      <color rgb="FFFF0000"/>
      <name val="Calibri"/>
      <family val="2"/>
      <scheme val="minor"/>
    </font>
    <font>
      <b/>
      <sz val="10"/>
      <color rgb="FFFF0000"/>
      <name val="Calibri"/>
      <family val="2"/>
      <scheme val="minor"/>
    </font>
    <font>
      <b/>
      <sz val="9"/>
      <color rgb="FFFF0000"/>
      <name val="Calibri"/>
      <family val="2"/>
      <scheme val="minor"/>
    </font>
    <font>
      <sz val="10"/>
      <name val="Arial"/>
      <family val="2"/>
    </font>
    <font>
      <b/>
      <sz val="8"/>
      <color rgb="FFFF0000"/>
      <name val="Arial"/>
      <family val="2"/>
    </font>
    <font>
      <b/>
      <sz val="11"/>
      <color rgb="FFFF0000"/>
      <name val="Calibri"/>
      <family val="2"/>
      <scheme val="minor"/>
    </font>
    <font>
      <sz val="8"/>
      <color rgb="FFFF0000"/>
      <name val="Verdana"/>
      <family val="2"/>
    </font>
  </fonts>
  <fills count="5">
    <fill>
      <patternFill patternType="none"/>
    </fill>
    <fill>
      <patternFill patternType="gray125"/>
    </fill>
    <fill>
      <patternFill patternType="solid">
        <fgColor rgb="FFA6A6A6"/>
        <bgColor indexed="64"/>
      </patternFill>
    </fill>
    <fill>
      <patternFill patternType="solid">
        <fgColor theme="6" tint="0.39997558519241921"/>
        <bgColor indexed="64"/>
      </patternFill>
    </fill>
    <fill>
      <patternFill patternType="solid">
        <fgColor theme="9"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3">
    <xf numFmtId="0" fontId="0" fillId="0" borderId="0"/>
    <xf numFmtId="44" fontId="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167" fontId="11" fillId="0" borderId="0" applyFill="0" applyBorder="0" applyAlignment="0" applyProtection="0"/>
    <xf numFmtId="165" fontId="11" fillId="0" borderId="0" applyFont="0" applyFill="0" applyBorder="0" applyAlignment="0" applyProtection="0"/>
  </cellStyleXfs>
  <cellXfs count="47">
    <xf numFmtId="0" fontId="0" fillId="0" borderId="0" xfId="0"/>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166" fontId="4"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166" fontId="8" fillId="0" borderId="2" xfId="1" applyNumberFormat="1" applyFont="1" applyBorder="1" applyAlignment="1">
      <alignment horizontal="center" vertical="center" wrapText="1"/>
    </xf>
    <xf numFmtId="166" fontId="8" fillId="0" borderId="2" xfId="1" applyNumberFormat="1" applyFont="1" applyBorder="1" applyAlignment="1">
      <alignment horizontal="center" vertical="center"/>
    </xf>
    <xf numFmtId="0" fontId="8" fillId="0" borderId="2" xfId="0" applyFont="1" applyBorder="1" applyAlignment="1">
      <alignment vertical="center" wrapText="1"/>
    </xf>
    <xf numFmtId="0" fontId="7" fillId="0" borderId="8" xfId="0" applyFont="1" applyBorder="1" applyAlignment="1">
      <alignment horizontal="justify" vertical="center" wrapText="1"/>
    </xf>
    <xf numFmtId="0" fontId="4" fillId="0" borderId="8" xfId="0" applyFont="1" applyBorder="1" applyAlignment="1">
      <alignment horizontal="center" vertical="center" wrapText="1"/>
    </xf>
    <xf numFmtId="0" fontId="9" fillId="0" borderId="8" xfId="0" applyFont="1" applyBorder="1" applyAlignment="1">
      <alignment horizontal="center" vertical="center" wrapText="1"/>
    </xf>
    <xf numFmtId="166" fontId="4" fillId="0" borderId="8" xfId="0" applyNumberFormat="1" applyFont="1" applyBorder="1" applyAlignment="1">
      <alignment horizontal="center" vertical="center"/>
    </xf>
    <xf numFmtId="166" fontId="8" fillId="0" borderId="8" xfId="1" applyNumberFormat="1" applyFont="1" applyBorder="1" applyAlignment="1">
      <alignment horizontal="center" vertical="center" wrapText="1"/>
    </xf>
    <xf numFmtId="0" fontId="8" fillId="0" borderId="8" xfId="0" applyFont="1" applyBorder="1" applyAlignment="1">
      <alignment horizontal="center" vertical="center" wrapText="1"/>
    </xf>
    <xf numFmtId="0" fontId="14" fillId="0" borderId="2" xfId="0" applyFont="1" applyBorder="1" applyAlignment="1">
      <alignment vertical="center" wrapText="1"/>
    </xf>
    <xf numFmtId="0" fontId="14" fillId="0" borderId="8" xfId="0" applyFont="1" applyBorder="1" applyAlignment="1">
      <alignment vertical="center" wrapText="1"/>
    </xf>
    <xf numFmtId="0" fontId="5" fillId="0" borderId="2"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2" fillId="3" borderId="9" xfId="2" applyFont="1" applyFill="1" applyBorder="1" applyAlignment="1">
      <alignment horizontal="center" vertical="center" wrapText="1"/>
    </xf>
    <xf numFmtId="166" fontId="12" fillId="3" borderId="10" xfId="5" applyNumberFormat="1" applyFont="1" applyFill="1" applyBorder="1" applyAlignment="1">
      <alignment horizontal="center" vertical="center" wrapText="1"/>
    </xf>
    <xf numFmtId="0" fontId="5" fillId="0" borderId="8" xfId="0" applyFont="1" applyBorder="1" applyAlignment="1">
      <alignment horizontal="center" vertical="center" wrapText="1"/>
    </xf>
    <xf numFmtId="44" fontId="8" fillId="0" borderId="2" xfId="1" applyFont="1" applyBorder="1" applyAlignment="1">
      <alignment horizontal="center" vertical="center" wrapText="1"/>
    </xf>
    <xf numFmtId="44" fontId="8" fillId="0" borderId="8" xfId="1" applyFont="1" applyBorder="1" applyAlignment="1">
      <alignment horizontal="center" vertical="center" wrapText="1"/>
    </xf>
    <xf numFmtId="44" fontId="9" fillId="4" borderId="1" xfId="1" applyFont="1" applyFill="1" applyBorder="1" applyAlignment="1">
      <alignment horizontal="center" vertical="center" wrapText="1"/>
    </xf>
    <xf numFmtId="44" fontId="7" fillId="0" borderId="2" xfId="1" applyFont="1" applyBorder="1" applyAlignment="1">
      <alignment horizontal="center" vertical="center"/>
    </xf>
    <xf numFmtId="44" fontId="7" fillId="0" borderId="8" xfId="1" applyFont="1" applyBorder="1" applyAlignment="1">
      <alignment horizontal="center" vertical="center"/>
    </xf>
    <xf numFmtId="0" fontId="3" fillId="4" borderId="1" xfId="0" applyFont="1" applyFill="1" applyBorder="1" applyAlignment="1">
      <alignment horizontal="center" wrapText="1"/>
    </xf>
    <xf numFmtId="44" fontId="2" fillId="0" borderId="7" xfId="1" applyFont="1" applyBorder="1" applyAlignment="1">
      <alignment vertical="center"/>
    </xf>
    <xf numFmtId="44" fontId="2" fillId="0" borderId="11" xfId="1" applyFont="1" applyBorder="1" applyAlignment="1">
      <alignment vertical="center"/>
    </xf>
    <xf numFmtId="44" fontId="13" fillId="4" borderId="1" xfId="0" applyNumberFormat="1" applyFont="1" applyFill="1" applyBorder="1" applyAlignment="1">
      <alignment vertical="center"/>
    </xf>
    <xf numFmtId="44" fontId="3" fillId="4" borderId="1" xfId="1" applyFont="1" applyFill="1" applyBorder="1" applyAlignment="1">
      <alignment vertical="center"/>
    </xf>
    <xf numFmtId="0" fontId="4" fillId="0" borderId="2" xfId="0" applyFont="1" applyBorder="1" applyAlignment="1">
      <alignment horizontal="justify" vertical="center" wrapText="1"/>
    </xf>
    <xf numFmtId="166" fontId="4" fillId="0" borderId="2" xfId="0" applyNumberFormat="1" applyFont="1" applyBorder="1" applyAlignment="1">
      <alignment horizontal="center" vertical="center"/>
    </xf>
    <xf numFmtId="44" fontId="7" fillId="0" borderId="2" xfId="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9" fillId="0" borderId="2" xfId="0" applyFont="1" applyBorder="1" applyAlignment="1">
      <alignment horizontal="center" vertical="center" wrapText="1"/>
    </xf>
  </cellXfs>
  <cellStyles count="13">
    <cellStyle name="Moeda" xfId="1" builtinId="4"/>
    <cellStyle name="Moeda 2" xfId="4"/>
    <cellStyle name="Moeda 3" xfId="3"/>
    <cellStyle name="Normal" xfId="0" builtinId="0"/>
    <cellStyle name="Normal 2" xfId="5"/>
    <cellStyle name="Normal 3" xfId="6"/>
    <cellStyle name="Normal 4" xfId="7"/>
    <cellStyle name="Normal 5" xfId="8"/>
    <cellStyle name="Normal 6" xfId="9"/>
    <cellStyle name="Normal 7" xfId="2"/>
    <cellStyle name="Porcentagem 2" xfId="10"/>
    <cellStyle name="Separador de milhares 2 3" xfId="11"/>
    <cellStyle name="Vírgula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V21"/>
  <sheetViews>
    <sheetView tabSelected="1" workbookViewId="0">
      <selection activeCell="E20" sqref="E20"/>
    </sheetView>
  </sheetViews>
  <sheetFormatPr defaultRowHeight="15" x14ac:dyDescent="0.25"/>
  <cols>
    <col min="4" max="5" width="53.140625" customWidth="1"/>
    <col min="13" max="13" width="10.5703125" customWidth="1"/>
    <col min="15" max="15" width="11.85546875" customWidth="1"/>
    <col min="16" max="16" width="12.140625" customWidth="1"/>
    <col min="17" max="17" width="14.28515625" bestFit="1" customWidth="1"/>
    <col min="18" max="18" width="9.7109375" bestFit="1" customWidth="1"/>
    <col min="19" max="19" width="12.85546875" customWidth="1"/>
    <col min="20" max="20" width="18" customWidth="1"/>
    <col min="21" max="21" width="13.140625" customWidth="1"/>
    <col min="22" max="22" width="13.28515625" bestFit="1" customWidth="1"/>
  </cols>
  <sheetData>
    <row r="5" spans="2:22" ht="15.75" thickBot="1" x14ac:dyDescent="0.3"/>
    <row r="6" spans="2:22" ht="45.75" customHeight="1" thickBot="1" x14ac:dyDescent="0.3">
      <c r="B6" s="21" t="s">
        <v>0</v>
      </c>
      <c r="C6" s="22" t="s">
        <v>1</v>
      </c>
      <c r="D6" s="23" t="s">
        <v>2</v>
      </c>
      <c r="E6" s="23" t="s">
        <v>48</v>
      </c>
      <c r="F6" s="23" t="s">
        <v>3</v>
      </c>
      <c r="G6" s="23" t="s">
        <v>19</v>
      </c>
      <c r="H6" s="23" t="s">
        <v>20</v>
      </c>
      <c r="I6" s="23" t="s">
        <v>21</v>
      </c>
      <c r="J6" s="23" t="s">
        <v>22</v>
      </c>
      <c r="K6" s="23" t="s">
        <v>23</v>
      </c>
      <c r="L6" s="23" t="s">
        <v>24</v>
      </c>
      <c r="M6" s="23" t="s">
        <v>47</v>
      </c>
      <c r="N6" s="23" t="s">
        <v>26</v>
      </c>
      <c r="O6" s="24" t="s">
        <v>25</v>
      </c>
      <c r="P6" s="23" t="s">
        <v>27</v>
      </c>
      <c r="Q6" s="23" t="s">
        <v>4</v>
      </c>
      <c r="R6" s="25" t="s">
        <v>44</v>
      </c>
      <c r="S6" s="25" t="s">
        <v>28</v>
      </c>
      <c r="T6" s="25" t="s">
        <v>29</v>
      </c>
      <c r="U6" s="25" t="s">
        <v>30</v>
      </c>
      <c r="V6" s="26" t="s">
        <v>43</v>
      </c>
    </row>
    <row r="7" spans="2:22" ht="89.25" x14ac:dyDescent="0.25">
      <c r="B7" s="41">
        <v>1</v>
      </c>
      <c r="C7" s="20">
        <v>1</v>
      </c>
      <c r="D7" s="3" t="s">
        <v>5</v>
      </c>
      <c r="E7" s="38" t="s">
        <v>49</v>
      </c>
      <c r="F7" s="4" t="s">
        <v>6</v>
      </c>
      <c r="G7" s="4">
        <v>30</v>
      </c>
      <c r="H7" s="4">
        <v>30</v>
      </c>
      <c r="I7" s="4">
        <v>30</v>
      </c>
      <c r="J7" s="4"/>
      <c r="K7" s="4"/>
      <c r="L7" s="4">
        <v>30</v>
      </c>
      <c r="M7" s="4"/>
      <c r="N7" s="4">
        <f t="shared" ref="N7:N20" si="0">SUM(G7:M7)</f>
        <v>120</v>
      </c>
      <c r="O7" s="5">
        <v>120</v>
      </c>
      <c r="P7" s="6">
        <v>153.5</v>
      </c>
      <c r="Q7" s="31">
        <v>18420</v>
      </c>
      <c r="R7" s="7">
        <v>65</v>
      </c>
      <c r="S7" s="18" t="s">
        <v>31</v>
      </c>
      <c r="T7" s="8" t="s">
        <v>36</v>
      </c>
      <c r="U7" s="8" t="s">
        <v>39</v>
      </c>
      <c r="V7" s="34">
        <f>O7*R7</f>
        <v>7800</v>
      </c>
    </row>
    <row r="8" spans="2:22" ht="89.25" x14ac:dyDescent="0.25">
      <c r="B8" s="42"/>
      <c r="C8" s="20">
        <v>2</v>
      </c>
      <c r="D8" s="3" t="s">
        <v>7</v>
      </c>
      <c r="E8" s="38" t="s">
        <v>49</v>
      </c>
      <c r="F8" s="4" t="s">
        <v>6</v>
      </c>
      <c r="G8" s="4">
        <v>40</v>
      </c>
      <c r="H8" s="4">
        <v>30</v>
      </c>
      <c r="I8" s="4">
        <v>10</v>
      </c>
      <c r="J8" s="4"/>
      <c r="K8" s="4"/>
      <c r="L8" s="4">
        <v>5</v>
      </c>
      <c r="M8" s="4"/>
      <c r="N8" s="4">
        <f t="shared" si="0"/>
        <v>85</v>
      </c>
      <c r="O8" s="5">
        <v>85</v>
      </c>
      <c r="P8" s="6">
        <v>922</v>
      </c>
      <c r="Q8" s="31">
        <v>78370</v>
      </c>
      <c r="R8" s="9">
        <v>350</v>
      </c>
      <c r="S8" s="18" t="s">
        <v>31</v>
      </c>
      <c r="T8" s="8" t="s">
        <v>36</v>
      </c>
      <c r="U8" s="28" t="s">
        <v>39</v>
      </c>
      <c r="V8" s="34">
        <f t="shared" ref="V8:V20" si="1">O8*R8</f>
        <v>29750</v>
      </c>
    </row>
    <row r="9" spans="2:22" ht="89.25" x14ac:dyDescent="0.25">
      <c r="B9" s="42"/>
      <c r="C9" s="20">
        <v>3</v>
      </c>
      <c r="D9" s="3" t="s">
        <v>8</v>
      </c>
      <c r="E9" s="38" t="s">
        <v>49</v>
      </c>
      <c r="F9" s="4" t="s">
        <v>6</v>
      </c>
      <c r="G9" s="4">
        <v>40</v>
      </c>
      <c r="H9" s="4">
        <v>50</v>
      </c>
      <c r="I9" s="4">
        <v>30</v>
      </c>
      <c r="J9" s="4"/>
      <c r="K9" s="4">
        <v>20</v>
      </c>
      <c r="L9" s="4">
        <v>5</v>
      </c>
      <c r="M9" s="4"/>
      <c r="N9" s="4">
        <f t="shared" si="0"/>
        <v>145</v>
      </c>
      <c r="O9" s="5">
        <v>145</v>
      </c>
      <c r="P9" s="6">
        <v>132.5</v>
      </c>
      <c r="Q9" s="31">
        <v>19212.5</v>
      </c>
      <c r="R9" s="9">
        <v>80</v>
      </c>
      <c r="S9" s="18" t="s">
        <v>31</v>
      </c>
      <c r="T9" s="8" t="s">
        <v>36</v>
      </c>
      <c r="U9" s="28" t="s">
        <v>39</v>
      </c>
      <c r="V9" s="34">
        <f t="shared" si="1"/>
        <v>11600</v>
      </c>
    </row>
    <row r="10" spans="2:22" ht="89.25" x14ac:dyDescent="0.25">
      <c r="B10" s="42"/>
      <c r="C10" s="20">
        <v>4</v>
      </c>
      <c r="D10" s="3" t="s">
        <v>9</v>
      </c>
      <c r="E10" s="38" t="s">
        <v>49</v>
      </c>
      <c r="F10" s="4" t="s">
        <v>6</v>
      </c>
      <c r="G10" s="4">
        <v>10</v>
      </c>
      <c r="H10" s="4">
        <v>30</v>
      </c>
      <c r="I10" s="4">
        <v>10</v>
      </c>
      <c r="J10" s="4"/>
      <c r="K10" s="4">
        <v>2</v>
      </c>
      <c r="L10" s="4">
        <v>5</v>
      </c>
      <c r="M10" s="4"/>
      <c r="N10" s="4">
        <f t="shared" si="0"/>
        <v>57</v>
      </c>
      <c r="O10" s="5">
        <v>57</v>
      </c>
      <c r="P10" s="6">
        <v>507.33</v>
      </c>
      <c r="Q10" s="31">
        <v>28917.81</v>
      </c>
      <c r="R10" s="9">
        <v>250</v>
      </c>
      <c r="S10" s="18" t="s">
        <v>31</v>
      </c>
      <c r="T10" s="8" t="s">
        <v>36</v>
      </c>
      <c r="U10" s="28" t="s">
        <v>39</v>
      </c>
      <c r="V10" s="34">
        <f t="shared" si="1"/>
        <v>14250</v>
      </c>
    </row>
    <row r="11" spans="2:22" ht="89.25" x14ac:dyDescent="0.25">
      <c r="B11" s="42"/>
      <c r="C11" s="20">
        <v>5</v>
      </c>
      <c r="D11" s="3" t="s">
        <v>10</v>
      </c>
      <c r="E11" s="38" t="s">
        <v>49</v>
      </c>
      <c r="F11" s="4" t="s">
        <v>6</v>
      </c>
      <c r="G11" s="4"/>
      <c r="H11" s="4">
        <v>20</v>
      </c>
      <c r="I11" s="4"/>
      <c r="J11" s="4"/>
      <c r="K11" s="4"/>
      <c r="L11" s="4"/>
      <c r="M11" s="4"/>
      <c r="N11" s="4">
        <f t="shared" si="0"/>
        <v>20</v>
      </c>
      <c r="O11" s="5">
        <v>20</v>
      </c>
      <c r="P11" s="6">
        <v>317.13</v>
      </c>
      <c r="Q11" s="31">
        <v>6342.6</v>
      </c>
      <c r="R11" s="9">
        <v>120</v>
      </c>
      <c r="S11" s="18" t="s">
        <v>31</v>
      </c>
      <c r="T11" s="8" t="s">
        <v>36</v>
      </c>
      <c r="U11" s="28" t="s">
        <v>39</v>
      </c>
      <c r="V11" s="34">
        <f t="shared" si="1"/>
        <v>2400</v>
      </c>
    </row>
    <row r="12" spans="2:22" ht="89.25" x14ac:dyDescent="0.25">
      <c r="B12" s="42"/>
      <c r="C12" s="20">
        <v>6</v>
      </c>
      <c r="D12" s="3" t="s">
        <v>11</v>
      </c>
      <c r="E12" s="38" t="s">
        <v>49</v>
      </c>
      <c r="F12" s="4" t="s">
        <v>6</v>
      </c>
      <c r="G12" s="4"/>
      <c r="H12" s="4">
        <v>20</v>
      </c>
      <c r="I12" s="4"/>
      <c r="J12" s="4"/>
      <c r="K12" s="4"/>
      <c r="L12" s="4"/>
      <c r="M12" s="4"/>
      <c r="N12" s="4">
        <f t="shared" si="0"/>
        <v>20</v>
      </c>
      <c r="O12" s="5">
        <v>20</v>
      </c>
      <c r="P12" s="6">
        <v>199.23</v>
      </c>
      <c r="Q12" s="31">
        <v>3984.6</v>
      </c>
      <c r="R12" s="9">
        <v>100</v>
      </c>
      <c r="S12" s="18" t="s">
        <v>31</v>
      </c>
      <c r="T12" s="8" t="s">
        <v>36</v>
      </c>
      <c r="U12" s="28" t="s">
        <v>39</v>
      </c>
      <c r="V12" s="34">
        <f t="shared" si="1"/>
        <v>2000</v>
      </c>
    </row>
    <row r="13" spans="2:22" ht="77.25" thickBot="1" x14ac:dyDescent="0.3">
      <c r="B13" s="42"/>
      <c r="C13" s="20">
        <v>7</v>
      </c>
      <c r="D13" s="3" t="s">
        <v>12</v>
      </c>
      <c r="E13" s="38" t="s">
        <v>49</v>
      </c>
      <c r="F13" s="4" t="s">
        <v>6</v>
      </c>
      <c r="G13" s="4"/>
      <c r="H13" s="4"/>
      <c r="I13" s="4"/>
      <c r="J13" s="4">
        <v>4</v>
      </c>
      <c r="K13" s="4"/>
      <c r="L13" s="4"/>
      <c r="M13" s="4"/>
      <c r="N13" s="4">
        <f t="shared" si="0"/>
        <v>4</v>
      </c>
      <c r="O13" s="5">
        <v>4</v>
      </c>
      <c r="P13" s="6">
        <v>473.67</v>
      </c>
      <c r="Q13" s="31">
        <v>1894.68</v>
      </c>
      <c r="R13" s="9">
        <v>300</v>
      </c>
      <c r="S13" s="18" t="s">
        <v>31</v>
      </c>
      <c r="T13" s="8" t="s">
        <v>36</v>
      </c>
      <c r="U13" s="28" t="s">
        <v>39</v>
      </c>
      <c r="V13" s="34">
        <f t="shared" si="1"/>
        <v>1200</v>
      </c>
    </row>
    <row r="14" spans="2:22" ht="89.25" customHeight="1" thickBot="1" x14ac:dyDescent="0.3">
      <c r="B14" s="41" t="s">
        <v>13</v>
      </c>
      <c r="C14" s="44">
        <v>8</v>
      </c>
      <c r="D14" s="45" t="s">
        <v>14</v>
      </c>
      <c r="E14" s="38" t="s">
        <v>50</v>
      </c>
      <c r="F14" s="4" t="s">
        <v>6</v>
      </c>
      <c r="G14" s="4"/>
      <c r="H14" s="4">
        <v>40</v>
      </c>
      <c r="I14" s="4">
        <v>20</v>
      </c>
      <c r="J14" s="4"/>
      <c r="K14" s="4"/>
      <c r="L14" s="4">
        <v>16</v>
      </c>
      <c r="M14" s="4"/>
      <c r="N14" s="4">
        <f t="shared" si="0"/>
        <v>76</v>
      </c>
      <c r="O14" s="46">
        <v>76</v>
      </c>
      <c r="P14" s="39">
        <v>42.74</v>
      </c>
      <c r="Q14" s="40">
        <v>3248.24</v>
      </c>
      <c r="R14" s="9">
        <v>29.29</v>
      </c>
      <c r="S14" s="18" t="s">
        <v>32</v>
      </c>
      <c r="T14" s="8" t="s">
        <v>37</v>
      </c>
      <c r="U14" s="28" t="s">
        <v>40</v>
      </c>
      <c r="V14" s="34">
        <f t="shared" si="1"/>
        <v>2226.04</v>
      </c>
    </row>
    <row r="15" spans="2:22" ht="15.75" hidden="1" thickBot="1" x14ac:dyDescent="0.3">
      <c r="B15" s="42"/>
      <c r="C15" s="44"/>
      <c r="D15" s="45"/>
      <c r="E15" s="38"/>
      <c r="F15" s="4"/>
      <c r="G15" s="4"/>
      <c r="H15" s="4"/>
      <c r="I15" s="4"/>
      <c r="J15" s="4"/>
      <c r="K15" s="4"/>
      <c r="L15" s="4"/>
      <c r="M15" s="4"/>
      <c r="N15" s="4">
        <f t="shared" si="0"/>
        <v>0</v>
      </c>
      <c r="O15" s="46"/>
      <c r="P15" s="39"/>
      <c r="Q15" s="40"/>
      <c r="R15" s="10"/>
      <c r="S15" s="11"/>
      <c r="T15" s="8"/>
      <c r="U15" s="28"/>
      <c r="V15" s="34">
        <f t="shared" si="1"/>
        <v>0</v>
      </c>
    </row>
    <row r="16" spans="2:22" ht="15.75" hidden="1" thickBot="1" x14ac:dyDescent="0.3">
      <c r="B16" s="43"/>
      <c r="C16" s="44"/>
      <c r="D16" s="45"/>
      <c r="E16" s="38"/>
      <c r="F16" s="4" t="s">
        <v>6</v>
      </c>
      <c r="G16" s="4"/>
      <c r="H16" s="4"/>
      <c r="I16" s="4"/>
      <c r="J16" s="4"/>
      <c r="K16" s="4"/>
      <c r="L16" s="4"/>
      <c r="M16" s="4"/>
      <c r="N16" s="4">
        <f t="shared" si="0"/>
        <v>0</v>
      </c>
      <c r="O16" s="46"/>
      <c r="P16" s="39"/>
      <c r="Q16" s="40"/>
      <c r="R16" s="10"/>
      <c r="S16" s="11"/>
      <c r="T16" s="8"/>
      <c r="U16" s="28"/>
      <c r="V16" s="34">
        <f t="shared" si="1"/>
        <v>0</v>
      </c>
    </row>
    <row r="17" spans="2:22" ht="51" x14ac:dyDescent="0.25">
      <c r="B17" s="41">
        <v>2</v>
      </c>
      <c r="C17" s="20">
        <v>9</v>
      </c>
      <c r="D17" s="3" t="s">
        <v>15</v>
      </c>
      <c r="E17" s="38" t="s">
        <v>50</v>
      </c>
      <c r="F17" s="4" t="s">
        <v>6</v>
      </c>
      <c r="G17" s="4"/>
      <c r="H17" s="4">
        <v>65</v>
      </c>
      <c r="I17" s="4"/>
      <c r="J17" s="4"/>
      <c r="K17" s="4"/>
      <c r="L17" s="4">
        <v>57</v>
      </c>
      <c r="M17" s="4"/>
      <c r="N17" s="4">
        <f t="shared" si="0"/>
        <v>122</v>
      </c>
      <c r="O17" s="5">
        <v>122</v>
      </c>
      <c r="P17" s="6">
        <v>18.649999999999999</v>
      </c>
      <c r="Q17" s="31">
        <v>2275.3000000000002</v>
      </c>
      <c r="R17" s="9">
        <v>17.45</v>
      </c>
      <c r="S17" s="18" t="s">
        <v>33</v>
      </c>
      <c r="T17" s="8" t="s">
        <v>38</v>
      </c>
      <c r="U17" s="28" t="s">
        <v>42</v>
      </c>
      <c r="V17" s="34">
        <f t="shared" si="1"/>
        <v>2128.9</v>
      </c>
    </row>
    <row r="18" spans="2:22" ht="51.75" thickBot="1" x14ac:dyDescent="0.3">
      <c r="B18" s="42"/>
      <c r="C18" s="20">
        <v>10</v>
      </c>
      <c r="D18" s="3" t="s">
        <v>16</v>
      </c>
      <c r="E18" s="38" t="s">
        <v>50</v>
      </c>
      <c r="F18" s="4" t="s">
        <v>6</v>
      </c>
      <c r="G18" s="4"/>
      <c r="H18" s="4">
        <v>639</v>
      </c>
      <c r="I18" s="4"/>
      <c r="J18" s="4"/>
      <c r="K18" s="4"/>
      <c r="L18" s="4">
        <v>76</v>
      </c>
      <c r="M18" s="4"/>
      <c r="N18" s="4">
        <f t="shared" si="0"/>
        <v>715</v>
      </c>
      <c r="O18" s="5">
        <v>715</v>
      </c>
      <c r="P18" s="6">
        <v>10.09</v>
      </c>
      <c r="Q18" s="31">
        <v>7214.35</v>
      </c>
      <c r="R18" s="9">
        <v>6.9</v>
      </c>
      <c r="S18" s="18" t="s">
        <v>33</v>
      </c>
      <c r="T18" s="8" t="s">
        <v>38</v>
      </c>
      <c r="U18" s="28" t="s">
        <v>42</v>
      </c>
      <c r="V18" s="34">
        <f t="shared" si="1"/>
        <v>4933.5</v>
      </c>
    </row>
    <row r="19" spans="2:22" ht="64.5" thickBot="1" x14ac:dyDescent="0.3">
      <c r="B19" s="1" t="s">
        <v>13</v>
      </c>
      <c r="C19" s="20">
        <v>11</v>
      </c>
      <c r="D19" s="3" t="s">
        <v>17</v>
      </c>
      <c r="E19" s="38" t="s">
        <v>50</v>
      </c>
      <c r="F19" s="4" t="s">
        <v>6</v>
      </c>
      <c r="G19" s="4"/>
      <c r="H19" s="4"/>
      <c r="I19" s="4"/>
      <c r="J19" s="4">
        <v>6</v>
      </c>
      <c r="K19" s="4"/>
      <c r="L19" s="4"/>
      <c r="M19" s="4"/>
      <c r="N19" s="4">
        <f t="shared" si="0"/>
        <v>6</v>
      </c>
      <c r="O19" s="5">
        <v>6</v>
      </c>
      <c r="P19" s="6">
        <v>898.75</v>
      </c>
      <c r="Q19" s="31">
        <v>5392.5</v>
      </c>
      <c r="R19" s="9">
        <v>750</v>
      </c>
      <c r="S19" s="18" t="s">
        <v>32</v>
      </c>
      <c r="T19" s="8" t="s">
        <v>37</v>
      </c>
      <c r="U19" s="28" t="s">
        <v>40</v>
      </c>
      <c r="V19" s="34">
        <f t="shared" si="1"/>
        <v>4500</v>
      </c>
    </row>
    <row r="20" spans="2:22" ht="150" customHeight="1" thickBot="1" x14ac:dyDescent="0.3">
      <c r="B20" s="2" t="s">
        <v>13</v>
      </c>
      <c r="C20" s="27">
        <v>12</v>
      </c>
      <c r="D20" s="12" t="s">
        <v>18</v>
      </c>
      <c r="E20" s="12" t="s">
        <v>51</v>
      </c>
      <c r="F20" s="13" t="s">
        <v>6</v>
      </c>
      <c r="G20" s="13"/>
      <c r="H20" s="13">
        <v>60</v>
      </c>
      <c r="I20" s="13">
        <v>20</v>
      </c>
      <c r="J20" s="13"/>
      <c r="K20" s="13"/>
      <c r="L20" s="13"/>
      <c r="M20" s="13"/>
      <c r="N20" s="13">
        <f t="shared" si="0"/>
        <v>80</v>
      </c>
      <c r="O20" s="14">
        <v>80</v>
      </c>
      <c r="P20" s="15">
        <v>107.48</v>
      </c>
      <c r="Q20" s="32">
        <v>8598.4</v>
      </c>
      <c r="R20" s="16">
        <v>106.49</v>
      </c>
      <c r="S20" s="19" t="s">
        <v>34</v>
      </c>
      <c r="T20" s="17" t="s">
        <v>35</v>
      </c>
      <c r="U20" s="29" t="s">
        <v>41</v>
      </c>
      <c r="V20" s="35">
        <f t="shared" si="1"/>
        <v>8519.1999999999989</v>
      </c>
    </row>
    <row r="21" spans="2:22" ht="45.75" thickBot="1" x14ac:dyDescent="0.3">
      <c r="P21" s="33" t="s">
        <v>46</v>
      </c>
      <c r="Q21" s="37">
        <f>SUM(Q7:Q20)</f>
        <v>183870.97999999998</v>
      </c>
      <c r="U21" s="30" t="s">
        <v>45</v>
      </c>
      <c r="V21" s="36">
        <f>SUM(V7:V20)</f>
        <v>91307.639999999985</v>
      </c>
    </row>
  </sheetData>
  <mergeCells count="8">
    <mergeCell ref="P14:P16"/>
    <mergeCell ref="Q14:Q16"/>
    <mergeCell ref="B7:B13"/>
    <mergeCell ref="B17:B18"/>
    <mergeCell ref="B14:B16"/>
    <mergeCell ref="C14:C16"/>
    <mergeCell ref="D14:D16"/>
    <mergeCell ref="O14:O1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Ademir</dc:creator>
  <cp:lastModifiedBy>Usuário</cp:lastModifiedBy>
  <dcterms:created xsi:type="dcterms:W3CDTF">2014-10-31T11:14:52Z</dcterms:created>
  <dcterms:modified xsi:type="dcterms:W3CDTF">2014-11-06T18:13:48Z</dcterms:modified>
</cp:coreProperties>
</file>