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<sst xmlns="http://schemas.openxmlformats.org/spreadsheetml/2006/main" count="97" uniqueCount="62">
  <si>
    <t>Calendário de Compras:</t>
  </si>
  <si>
    <t>Objeto</t>
  </si>
  <si>
    <t>Campus Responsável</t>
  </si>
  <si>
    <t>Cod. Material</t>
  </si>
  <si>
    <t>Denominação</t>
  </si>
  <si>
    <t>Especificação</t>
  </si>
  <si>
    <t>Especificado por</t>
  </si>
  <si>
    <t>CAMPUS TELEMACO BORBA</t>
  </si>
  <si>
    <t>-</t>
  </si>
  <si>
    <t xml:space="preserve">QUANTIDADE TOTAL </t>
  </si>
  <si>
    <t>Elemento de Despesa</t>
  </si>
  <si>
    <t>Ordem do item na licitação</t>
  </si>
  <si>
    <t>Valor Homologado</t>
  </si>
  <si>
    <t>Razão Social do Fornecedor</t>
  </si>
  <si>
    <t>CNPJ</t>
  </si>
  <si>
    <t>32 - Uniformes, Tecidos, Aviamentos e Bandeiras - Câmpus Umuarama</t>
  </si>
  <si>
    <t>UNIFORMES, TECIDOS, AVIAMENTOS E BANDEIRAS</t>
  </si>
  <si>
    <t>CAMPUS UMUARAMA</t>
  </si>
  <si>
    <t>3050000000022</t>
  </si>
  <si>
    <t>3059000000005</t>
  </si>
  <si>
    <t>3023000000407</t>
  </si>
  <si>
    <t>3023000000406</t>
  </si>
  <si>
    <t>3023000000212</t>
  </si>
  <si>
    <t>BANDEIRA DO BRASIL 384 X 270</t>
  </si>
  <si>
    <t>CAMISETA EM ALGODÃO</t>
  </si>
  <si>
    <t>JALECO 7/8 MANGA LONGA 100% ALGODÃO</t>
  </si>
  <si>
    <t>TECIDO OXFORD CORES DIVERSAS</t>
  </si>
  <si>
    <t>TNT</t>
  </si>
  <si>
    <t>BANDEIRA NACIONAL, TAMANHO 384X270 CM (6 PANOS), BORDADA E COM COSTURAS REFORÇADAS E CANTONEIRAS REFORÇADAS (NOS QUATRO CANTOS, TIPO TRIÂNGULO), TECIDO EM NYLON PÁRA-QUEDAS</t>
  </si>
  <si>
    <t>CAMISETA EM ALGODÃO FIO 30 PENTEADO, MANGA CURTA, COR BRANCA COM DETALHES NA COR VERDE, COM LOGOMARCA DO IFPR IMPRESSO EM SERIGRAFIA LOCALIZADA NA ALTURA DO PEITO DO LADO DIREITO E NA PARTE SUPERIOR NO MEIO DAS COSTAS, COM 03 CORES NA FRENTE E 02 CORES NAS COSTAS COM DESENHO A SER FORNECIDO PELA INSTITUIÇÃO NOS TAMANHOS P, M, G E GG.</t>
  </si>
  <si>
    <t>JALECO 7/8, MANGA LONGA, BRANCO, COM A LOGO DO IFPR. EM TECIDO 100% ALGODÃO, COM TRÊS BOLSOS (02 NA FRENTE, NA PARTE INFERIOR E 01 NA FRENTE NO LADO SUPERIOR ESQUERDO) LOGO DO IFPR EM SILK SCREEN NO BOLSO SUPERIOR ESQUERDO. DISPONÍVEL NOS TAMANHOS P, M, G, GG - QUANTIDADES INDIVIDUAIS A DEFINIR NA COMPRA.</t>
  </si>
  <si>
    <t>TECIDO OXFORD, CORES DIVERSAS, MEDINDO ENTRE 1,45 CM Á 1,50 CM DE LARGURA</t>
  </si>
  <si>
    <t>TECIDO NÃO TEXTURIZADO</t>
  </si>
  <si>
    <t>PATRIA AMADA IND. E COM. DE BANDEIRAS LTDA - ME</t>
  </si>
  <si>
    <t>18.735.674/0001-08</t>
  </si>
  <si>
    <t>ORGÃO PARTICIPANTE</t>
  </si>
  <si>
    <t>CAMPUS FOZ DO IGUAÇU</t>
  </si>
  <si>
    <t>CAMPUS PARANAGUA</t>
  </si>
  <si>
    <t>CAMPUS CASCAVEL</t>
  </si>
  <si>
    <t>CAMPUS PARANAVAI</t>
  </si>
  <si>
    <t>CAMPUS LONDRINA</t>
  </si>
  <si>
    <t>CAMPUS CAMPO LARGO</t>
  </si>
  <si>
    <t>CAMPUS ASSIS CHATEAUBRIAND</t>
  </si>
  <si>
    <t>Quantidade Total - IFPR</t>
  </si>
  <si>
    <t>IFPB - CAMPINA GRANDE</t>
  </si>
  <si>
    <t>IFPB - MONTEIRO</t>
  </si>
  <si>
    <t>IFRJ - PARACAMBI</t>
  </si>
  <si>
    <t>TOTAL</t>
  </si>
  <si>
    <t>FRANCIANE CAVALIM</t>
  </si>
  <si>
    <t>CAMILA DE MELLO</t>
  </si>
  <si>
    <t>ANASTASIA BRAND STECKLING</t>
  </si>
  <si>
    <t>HELTON JAQUES ALBIERO</t>
  </si>
  <si>
    <t>TUZZON CONFECÇÕES LTDA - ME</t>
  </si>
  <si>
    <t>09.626.190/0001-21</t>
  </si>
  <si>
    <t>ZOTEX UNIFORMES E TECIDOS PROFISSIONAIS LTDA</t>
  </si>
  <si>
    <t>14.793.893.0001-84</t>
  </si>
  <si>
    <t>SANTA COTEX INDUSTRIA TEXTIL LTDA</t>
  </si>
  <si>
    <t>04.439.015/0001-01</t>
  </si>
  <si>
    <t>TERMOVAPOR INSTALAÇÕES INDUSTRIAIS LTDA</t>
  </si>
  <si>
    <t>12.571.145/0001-21</t>
  </si>
  <si>
    <t>PREGÃO 18/2014</t>
  </si>
  <si>
    <t>total homologado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</si>
</sst>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R$-416]\ * #,##0.00_-;\-[$R$-416]\ * #,##0.00_-;_-[$R$-416]\ * &quot;-&quot;??_-;_-@_-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1" fontId="1" fillId="16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1" fontId="4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2" fontId="2" fillId="33" borderId="16" xfId="0" applyNumberFormat="1" applyFont="1" applyFill="1" applyBorder="1" applyAlignment="1">
      <alignment horizontal="center" vertical="center" wrapText="1"/>
    </xf>
    <xf numFmtId="0" fontId="2" fillId="0" borderId="16" xfId="48" applyFont="1" applyBorder="1" applyAlignment="1">
      <alignment horizontal="left" wrapText="1"/>
      <protection/>
    </xf>
    <xf numFmtId="0" fontId="2" fillId="33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72" fontId="3" fillId="16" borderId="17" xfId="0" applyNumberFormat="1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41" fillId="8" borderId="2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41" fillId="8" borderId="11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/>
    </xf>
    <xf numFmtId="3" fontId="2" fillId="34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center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0" fontId="39" fillId="8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23" xfId="0" applyFont="1" applyBorder="1" applyAlignment="1">
      <alignment horizontal="left" vertical="center"/>
    </xf>
    <xf numFmtId="0" fontId="1" fillId="24" borderId="24" xfId="0" applyFont="1" applyFill="1" applyBorder="1" applyAlignment="1">
      <alignment horizontal="center" vertical="center" wrapText="1"/>
    </xf>
    <xf numFmtId="172" fontId="2" fillId="34" borderId="16" xfId="0" applyNumberFormat="1" applyFont="1" applyFill="1" applyBorder="1" applyAlignment="1">
      <alignment horizontal="left" vertical="center" wrapText="1"/>
    </xf>
    <xf numFmtId="172" fontId="2" fillId="13" borderId="13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D8E4B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CD5B4"/>
      <rgbColor rgb="00666699"/>
      <rgbColor rgb="00969696"/>
      <rgbColor rgb="00003366"/>
      <rgbColor rgb="00339966"/>
      <rgbColor rgb="00003300"/>
      <rgbColor rgb="00333300"/>
      <rgbColor rgb="00DDD9C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="120" zoomScaleNormal="120" zoomScalePageLayoutView="0" workbookViewId="0" topLeftCell="K1">
      <selection activeCell="A2" sqref="A2:Y13"/>
    </sheetView>
  </sheetViews>
  <sheetFormatPr defaultColWidth="9.140625" defaultRowHeight="12.75"/>
  <cols>
    <col min="1" max="1" width="30.00390625" style="0" customWidth="1"/>
    <col min="2" max="2" width="19.7109375" style="0" customWidth="1"/>
    <col min="3" max="3" width="15.421875" style="16" customWidth="1"/>
    <col min="4" max="4" width="20.00390625" style="16" customWidth="1"/>
    <col min="5" max="5" width="12.00390625" style="5" customWidth="1"/>
    <col min="6" max="6" width="21.140625" style="0" customWidth="1"/>
    <col min="7" max="7" width="68.421875" style="0" customWidth="1"/>
    <col min="8" max="8" width="20.00390625" style="0" customWidth="1"/>
    <col min="9" max="9" width="13.7109375" style="47" customWidth="1"/>
    <col min="10" max="10" width="20.00390625" style="0" customWidth="1"/>
    <col min="11" max="12" width="15.00390625" style="0" customWidth="1"/>
    <col min="13" max="24" width="13.8515625" style="0" customWidth="1"/>
    <col min="25" max="25" width="10.57421875" style="0" customWidth="1"/>
  </cols>
  <sheetData>
    <row r="1" spans="1:11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52" t="s">
        <v>60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3" ht="12.75">
      <c r="A3" s="20" t="s">
        <v>0</v>
      </c>
      <c r="B3" s="24" t="s">
        <v>15</v>
      </c>
      <c r="C3"/>
    </row>
    <row r="4" spans="1:24" ht="15.75" thickBot="1">
      <c r="A4" s="23"/>
      <c r="C4" s="20"/>
      <c r="D4" s="1"/>
      <c r="E4"/>
      <c r="F4" s="20"/>
      <c r="G4" s="1"/>
      <c r="I4" s="20"/>
      <c r="J4" s="1"/>
      <c r="V4" s="50" t="s">
        <v>35</v>
      </c>
      <c r="W4" s="50"/>
      <c r="X4" s="50"/>
    </row>
    <row r="5" spans="1:25" s="2" customFormat="1" ht="48.75" customHeight="1" thickBot="1">
      <c r="A5" s="3" t="s">
        <v>1</v>
      </c>
      <c r="B5" s="3" t="s">
        <v>2</v>
      </c>
      <c r="C5" s="3" t="s">
        <v>3</v>
      </c>
      <c r="D5" s="21" t="s">
        <v>10</v>
      </c>
      <c r="E5" s="21" t="s">
        <v>11</v>
      </c>
      <c r="F5" s="3" t="s">
        <v>4</v>
      </c>
      <c r="G5" s="3" t="s">
        <v>5</v>
      </c>
      <c r="H5" s="3" t="s">
        <v>6</v>
      </c>
      <c r="I5" s="22" t="s">
        <v>12</v>
      </c>
      <c r="J5" s="21" t="s">
        <v>13</v>
      </c>
      <c r="K5" s="21" t="s">
        <v>14</v>
      </c>
      <c r="L5" s="54" t="s">
        <v>61</v>
      </c>
      <c r="M5" s="31" t="s">
        <v>36</v>
      </c>
      <c r="N5" s="31" t="s">
        <v>37</v>
      </c>
      <c r="O5" s="31" t="s">
        <v>38</v>
      </c>
      <c r="P5" s="31" t="s">
        <v>39</v>
      </c>
      <c r="Q5" s="31" t="s">
        <v>40</v>
      </c>
      <c r="R5" s="32" t="s">
        <v>41</v>
      </c>
      <c r="S5" s="32" t="s">
        <v>7</v>
      </c>
      <c r="T5" s="32" t="s">
        <v>42</v>
      </c>
      <c r="U5" s="33" t="s">
        <v>43</v>
      </c>
      <c r="V5" s="34" t="s">
        <v>44</v>
      </c>
      <c r="W5" s="34" t="s">
        <v>45</v>
      </c>
      <c r="X5" s="34" t="s">
        <v>46</v>
      </c>
      <c r="Y5" s="4" t="s">
        <v>9</v>
      </c>
    </row>
    <row r="6" spans="1:25" ht="33.75">
      <c r="A6" s="8" t="s">
        <v>16</v>
      </c>
      <c r="B6" s="8" t="s">
        <v>17</v>
      </c>
      <c r="C6" s="25" t="s">
        <v>18</v>
      </c>
      <c r="D6" s="17"/>
      <c r="E6" s="6">
        <v>1</v>
      </c>
      <c r="F6" s="26" t="s">
        <v>23</v>
      </c>
      <c r="G6" s="26" t="s">
        <v>28</v>
      </c>
      <c r="H6" s="44" t="s">
        <v>48</v>
      </c>
      <c r="I6" s="48">
        <v>169.99</v>
      </c>
      <c r="J6" s="9" t="s">
        <v>33</v>
      </c>
      <c r="K6" s="9" t="s">
        <v>34</v>
      </c>
      <c r="L6" s="55">
        <f>U6*I6</f>
        <v>4419.74</v>
      </c>
      <c r="M6" s="35" t="s">
        <v>8</v>
      </c>
      <c r="N6" s="35">
        <v>10</v>
      </c>
      <c r="O6" s="35">
        <v>5</v>
      </c>
      <c r="P6" s="35" t="s">
        <v>8</v>
      </c>
      <c r="Q6" s="35">
        <v>1</v>
      </c>
      <c r="R6" s="35" t="s">
        <v>8</v>
      </c>
      <c r="S6" s="35">
        <v>10</v>
      </c>
      <c r="T6" s="35" t="s">
        <v>8</v>
      </c>
      <c r="U6" s="36">
        <f>SUM(M6:T6)</f>
        <v>26</v>
      </c>
      <c r="V6" s="37">
        <v>3</v>
      </c>
      <c r="W6" s="37">
        <v>9</v>
      </c>
      <c r="X6" s="37"/>
      <c r="Y6" s="14">
        <v>38</v>
      </c>
    </row>
    <row r="7" spans="1:25" ht="56.25">
      <c r="A7" s="8" t="s">
        <v>16</v>
      </c>
      <c r="B7" s="8" t="s">
        <v>17</v>
      </c>
      <c r="C7" s="17" t="s">
        <v>19</v>
      </c>
      <c r="D7" s="17"/>
      <c r="E7" s="6">
        <v>2</v>
      </c>
      <c r="F7" s="27" t="s">
        <v>24</v>
      </c>
      <c r="G7" s="29" t="s">
        <v>29</v>
      </c>
      <c r="H7" s="45" t="s">
        <v>48</v>
      </c>
      <c r="I7" s="48">
        <v>5.2</v>
      </c>
      <c r="J7" s="9" t="s">
        <v>52</v>
      </c>
      <c r="K7" s="9" t="s">
        <v>53</v>
      </c>
      <c r="L7" s="55">
        <f>U7*I7</f>
        <v>8788</v>
      </c>
      <c r="M7" s="35" t="s">
        <v>8</v>
      </c>
      <c r="N7" s="38">
        <v>500</v>
      </c>
      <c r="O7" s="38">
        <v>220</v>
      </c>
      <c r="P7" s="35" t="s">
        <v>8</v>
      </c>
      <c r="Q7" s="38" t="s">
        <v>8</v>
      </c>
      <c r="R7" s="38">
        <v>200</v>
      </c>
      <c r="S7" s="38">
        <v>770</v>
      </c>
      <c r="T7" s="35" t="s">
        <v>8</v>
      </c>
      <c r="U7" s="39">
        <f>SUM(M7:T7)</f>
        <v>1690</v>
      </c>
      <c r="V7" s="40"/>
      <c r="W7" s="40">
        <v>3000</v>
      </c>
      <c r="X7" s="40">
        <v>800</v>
      </c>
      <c r="Y7" s="14">
        <v>5490</v>
      </c>
    </row>
    <row r="8" spans="1:25" ht="56.25">
      <c r="A8" s="8" t="s">
        <v>16</v>
      </c>
      <c r="B8" s="8" t="s">
        <v>17</v>
      </c>
      <c r="C8" s="17" t="s">
        <v>20</v>
      </c>
      <c r="D8" s="17"/>
      <c r="E8" s="6">
        <v>3</v>
      </c>
      <c r="F8" s="27" t="s">
        <v>25</v>
      </c>
      <c r="G8" s="29" t="s">
        <v>30</v>
      </c>
      <c r="H8" s="45" t="s">
        <v>49</v>
      </c>
      <c r="I8" s="48">
        <v>19.31</v>
      </c>
      <c r="J8" s="9" t="s">
        <v>54</v>
      </c>
      <c r="K8" s="9" t="s">
        <v>55</v>
      </c>
      <c r="L8" s="55">
        <f>U8*I8</f>
        <v>7723.999999999999</v>
      </c>
      <c r="M8" s="38" t="s">
        <v>8</v>
      </c>
      <c r="N8" s="38" t="s">
        <v>8</v>
      </c>
      <c r="O8" s="38" t="s">
        <v>8</v>
      </c>
      <c r="P8" s="38">
        <v>400</v>
      </c>
      <c r="Q8" s="38" t="s">
        <v>8</v>
      </c>
      <c r="R8" s="38" t="s">
        <v>8</v>
      </c>
      <c r="S8" s="38" t="s">
        <v>8</v>
      </c>
      <c r="T8" s="38" t="s">
        <v>8</v>
      </c>
      <c r="U8" s="39">
        <f>SUM(M8:T8)</f>
        <v>400</v>
      </c>
      <c r="V8" s="40">
        <v>10</v>
      </c>
      <c r="W8" s="40">
        <v>100</v>
      </c>
      <c r="X8" s="40">
        <v>300</v>
      </c>
      <c r="Y8" s="14">
        <v>810</v>
      </c>
    </row>
    <row r="9" spans="1:25" ht="22.5">
      <c r="A9" s="8" t="s">
        <v>16</v>
      </c>
      <c r="B9" s="8" t="s">
        <v>17</v>
      </c>
      <c r="C9" s="17" t="s">
        <v>21</v>
      </c>
      <c r="D9" s="17"/>
      <c r="E9" s="6">
        <v>4</v>
      </c>
      <c r="F9" s="27" t="s">
        <v>26</v>
      </c>
      <c r="G9" s="29" t="s">
        <v>31</v>
      </c>
      <c r="H9" s="45" t="s">
        <v>50</v>
      </c>
      <c r="I9" s="48">
        <v>4.59</v>
      </c>
      <c r="J9" s="9" t="s">
        <v>56</v>
      </c>
      <c r="K9" s="9" t="s">
        <v>57</v>
      </c>
      <c r="L9" s="55">
        <f>U9*I9</f>
        <v>4590</v>
      </c>
      <c r="M9" s="38">
        <v>1000</v>
      </c>
      <c r="N9" s="38" t="s">
        <v>8</v>
      </c>
      <c r="O9" s="38" t="s">
        <v>8</v>
      </c>
      <c r="P9" s="38" t="s">
        <v>8</v>
      </c>
      <c r="Q9" s="38" t="s">
        <v>8</v>
      </c>
      <c r="R9" s="38" t="s">
        <v>8</v>
      </c>
      <c r="S9" s="38" t="s">
        <v>8</v>
      </c>
      <c r="T9" s="38" t="s">
        <v>8</v>
      </c>
      <c r="U9" s="39">
        <f>SUM(M9:T9)</f>
        <v>1000</v>
      </c>
      <c r="V9" s="40"/>
      <c r="W9" s="40">
        <v>100</v>
      </c>
      <c r="X9" s="40">
        <v>200</v>
      </c>
      <c r="Y9" s="14">
        <v>1300</v>
      </c>
    </row>
    <row r="10" spans="1:25" ht="33.75">
      <c r="A10" s="8" t="s">
        <v>16</v>
      </c>
      <c r="B10" s="8" t="s">
        <v>17</v>
      </c>
      <c r="C10" s="18" t="s">
        <v>22</v>
      </c>
      <c r="D10" s="17"/>
      <c r="E10" s="6">
        <v>5</v>
      </c>
      <c r="F10" s="28" t="s">
        <v>27</v>
      </c>
      <c r="G10" s="30" t="s">
        <v>32</v>
      </c>
      <c r="H10" s="46" t="s">
        <v>51</v>
      </c>
      <c r="I10" s="48">
        <v>1.28</v>
      </c>
      <c r="J10" s="9" t="s">
        <v>58</v>
      </c>
      <c r="K10" s="9" t="s">
        <v>59</v>
      </c>
      <c r="L10" s="55">
        <f>U10*I10</f>
        <v>595.2</v>
      </c>
      <c r="M10" s="41">
        <v>350</v>
      </c>
      <c r="N10" s="41" t="s">
        <v>8</v>
      </c>
      <c r="O10" s="41">
        <v>100</v>
      </c>
      <c r="P10" s="41" t="s">
        <v>8</v>
      </c>
      <c r="Q10" s="41" t="s">
        <v>8</v>
      </c>
      <c r="R10" s="41" t="s">
        <v>8</v>
      </c>
      <c r="S10" s="41" t="s">
        <v>8</v>
      </c>
      <c r="T10" s="41">
        <v>15</v>
      </c>
      <c r="U10" s="39">
        <f>SUM(M10:T10)</f>
        <v>465</v>
      </c>
      <c r="V10" s="40"/>
      <c r="W10" s="40">
        <v>500</v>
      </c>
      <c r="X10" s="40">
        <v>100</v>
      </c>
      <c r="Y10" s="14">
        <v>1065</v>
      </c>
    </row>
    <row r="11" spans="1:25" ht="12.75">
      <c r="A11" s="10"/>
      <c r="B11" s="11"/>
      <c r="C11" s="19"/>
      <c r="D11" s="19"/>
      <c r="E11" s="7"/>
      <c r="F11" s="12"/>
      <c r="G11" s="12"/>
      <c r="H11" s="12"/>
      <c r="I11" s="49"/>
      <c r="J11" s="13"/>
      <c r="K11" s="13"/>
      <c r="L11" s="56">
        <f>SUM(L6:L10)</f>
        <v>26116.94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</row>
    <row r="12" spans="1:25" ht="12.75">
      <c r="A12" s="53" t="s">
        <v>47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2"/>
      <c r="M12" s="43">
        <f aca="true" t="shared" si="0" ref="M12:Y12">SUM(M6:M11)</f>
        <v>1350</v>
      </c>
      <c r="N12" s="43">
        <f t="shared" si="0"/>
        <v>510</v>
      </c>
      <c r="O12" s="43">
        <f t="shared" si="0"/>
        <v>325</v>
      </c>
      <c r="P12" s="43">
        <f t="shared" si="0"/>
        <v>400</v>
      </c>
      <c r="Q12" s="43">
        <f t="shared" si="0"/>
        <v>1</v>
      </c>
      <c r="R12" s="43">
        <f t="shared" si="0"/>
        <v>200</v>
      </c>
      <c r="S12" s="43">
        <f t="shared" si="0"/>
        <v>780</v>
      </c>
      <c r="T12" s="43">
        <f t="shared" si="0"/>
        <v>15</v>
      </c>
      <c r="U12" s="43">
        <f t="shared" si="0"/>
        <v>3581</v>
      </c>
      <c r="V12" s="43">
        <f t="shared" si="0"/>
        <v>13</v>
      </c>
      <c r="W12" s="43">
        <f t="shared" si="0"/>
        <v>3709</v>
      </c>
      <c r="X12" s="43">
        <f t="shared" si="0"/>
        <v>1400</v>
      </c>
      <c r="Y12" s="15">
        <f t="shared" si="0"/>
        <v>8703</v>
      </c>
    </row>
    <row r="13" spans="1:4" ht="12.75">
      <c r="A13" s="51"/>
      <c r="B13" s="51"/>
      <c r="C13" s="51"/>
      <c r="D13"/>
    </row>
  </sheetData>
  <sheetProtection/>
  <mergeCells count="5">
    <mergeCell ref="V4:X4"/>
    <mergeCell ref="A1:K1"/>
    <mergeCell ref="A2:K2"/>
    <mergeCell ref="A13:C13"/>
    <mergeCell ref="A12:K12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Ademir</cp:lastModifiedBy>
  <dcterms:created xsi:type="dcterms:W3CDTF">2014-04-30T13:08:57Z</dcterms:created>
  <dcterms:modified xsi:type="dcterms:W3CDTF">2015-03-03T13:20:52Z</dcterms:modified>
  <cp:category/>
  <cp:version/>
  <cp:contentType/>
  <cp:contentStatus/>
</cp:coreProperties>
</file>