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75" windowWidth="13395" windowHeight="1131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Plan1!$A$8:$BF$95</definedName>
  </definedNames>
  <calcPr calcId="145621"/>
</workbook>
</file>

<file path=xl/calcChain.xml><?xml version="1.0" encoding="utf-8"?>
<calcChain xmlns="http://schemas.openxmlformats.org/spreadsheetml/2006/main">
  <c r="AF35" i="1" l="1"/>
  <c r="AF36" i="1"/>
  <c r="AF38" i="1"/>
  <c r="AF39" i="1"/>
  <c r="AF40" i="1"/>
  <c r="AF41" i="1"/>
  <c r="AF42" i="1"/>
  <c r="AF43" i="1"/>
  <c r="AF44" i="1"/>
  <c r="AF45" i="1"/>
  <c r="AF47" i="1"/>
  <c r="AF48" i="1"/>
  <c r="AF50" i="1"/>
  <c r="AF52" i="1"/>
  <c r="AF53" i="1"/>
  <c r="AF54" i="1"/>
  <c r="AF56" i="1"/>
  <c r="AF57" i="1"/>
  <c r="AF60" i="1"/>
  <c r="AF61" i="1"/>
  <c r="AF62" i="1"/>
  <c r="AF63" i="1"/>
  <c r="AF64" i="1"/>
  <c r="AF66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4" i="1"/>
  <c r="AF86" i="1"/>
  <c r="AF88" i="1"/>
  <c r="AF89" i="1"/>
  <c r="AF90" i="1"/>
  <c r="AF91" i="1"/>
  <c r="AF92" i="1"/>
  <c r="AF32" i="1"/>
  <c r="AF28" i="1"/>
  <c r="AF29" i="1"/>
  <c r="AF26" i="1"/>
  <c r="AF27" i="1"/>
  <c r="AF23" i="1"/>
  <c r="AF24" i="1"/>
  <c r="AF25" i="1"/>
  <c r="AF21" i="1"/>
  <c r="AF22" i="1"/>
  <c r="AF19" i="1"/>
  <c r="AF20" i="1"/>
  <c r="AF14" i="1"/>
  <c r="AF17" i="1"/>
  <c r="AF13" i="1"/>
  <c r="AF11" i="1"/>
  <c r="AF10" i="1"/>
  <c r="AF9" i="1"/>
  <c r="AF94" i="1" l="1"/>
  <c r="AF107" i="1" s="1"/>
</calcChain>
</file>

<file path=xl/sharedStrings.xml><?xml version="1.0" encoding="utf-8"?>
<sst xmlns="http://schemas.openxmlformats.org/spreadsheetml/2006/main" count="3002" uniqueCount="420">
  <si>
    <t>Calendário de Compras:</t>
  </si>
  <si>
    <t>Ordem CCL</t>
  </si>
  <si>
    <t>Objeto</t>
  </si>
  <si>
    <t>Campus Responsável</t>
  </si>
  <si>
    <t>Cod. Material</t>
  </si>
  <si>
    <t>Item</t>
  </si>
  <si>
    <t>Denominação</t>
  </si>
  <si>
    <t>Especificação</t>
  </si>
  <si>
    <t>Especificado por</t>
  </si>
  <si>
    <t xml:space="preserve">Preço 1 (R$) </t>
  </si>
  <si>
    <t>Responsável 1</t>
  </si>
  <si>
    <t xml:space="preserve">Preço 2 (R$) </t>
  </si>
  <si>
    <t>Responsável 2</t>
  </si>
  <si>
    <t xml:space="preserve">Preço 3 (R$) </t>
  </si>
  <si>
    <t>Responsável 3</t>
  </si>
  <si>
    <t>DIPLAD/CLARGO - DIRETORIA DE PLANEJAMENTO E ADMINISTRAÇÃO (CAMPO LARGO) - CAMPUS CAMPO LARGO</t>
  </si>
  <si>
    <t>SECCON/TELEMAC - SEÇÃO DE COMPRAS E CONTRATOS (TELEMACO  BORBA) - CAMPUS TELEMACO BORBA</t>
  </si>
  <si>
    <t>SECCON/CURITIB - SEÇÃO DE COMPRAS E CONTRATOS (CURITIBA) - CAMPUS CURITIBA</t>
  </si>
  <si>
    <t>SECCON/PARANAV - SEÇÃO DE COMPRAS E CONTRATOS (PARANAVAI) - CAMPUS PARANAVAI</t>
  </si>
  <si>
    <t>DIPLAD/ASSIS - DIRETORIA DE PLANEJAMENTO E ADMINISTRAÇÃO (ASSIS CHATEAUBRIAND) - CAMPUS ASSIS CHATEAUBRIAND</t>
  </si>
  <si>
    <t>JOSE LAUDILINO BUENO JUNIOR</t>
  </si>
  <si>
    <t>-</t>
  </si>
  <si>
    <t/>
  </si>
  <si>
    <t>MOISES EVANGELISTA</t>
  </si>
  <si>
    <t>8</t>
  </si>
  <si>
    <t>DECAPADOR DE FIOS</t>
  </si>
  <si>
    <t>DECAPADOR DE FIOS. USADO PARA CABOS COAXIAIS E REDE. CARACTERÍSTICAS: DECAPADOR HT 501A, DECAPADOR E CORTADOR GIRATÓRIO DE CABOS COAXIAIS E UTP / FTP( BLINDADO)_x000D_
- BITOLAS 22,24 E 26 AWG</t>
  </si>
  <si>
    <t>ELIANE INES FILUS ZAMPIER</t>
  </si>
  <si>
    <t>REGIANE KONOPKA</t>
  </si>
  <si>
    <t>3026000000914</t>
  </si>
  <si>
    <t>CHAVE TESTE</t>
  </si>
  <si>
    <t>CHAVE DE TESTE: COM NEON, 100 A 500VOLTS TAMANHO IGUAL A 1/8X3", HASTE EM AÇO CARBONO TEMPERADO PONTA FOSFATIZADA CABO INJETADO EM ACETATO DE CELULOSE CIRCUITO ATRAVÉS DE BOTÃO NA EXTREMIDADE DO CABO, CERTIFICADA PELO INMETRO.</t>
  </si>
  <si>
    <t>3026000000915</t>
  </si>
  <si>
    <t>CANIVETE DE ELETRICISTA</t>
  </si>
  <si>
    <t>DAYSE NOGUEIRA PICOLO</t>
  </si>
  <si>
    <t>MARIA BERNARDETE DUARTE GUEDES</t>
  </si>
  <si>
    <t>3026000000976</t>
  </si>
  <si>
    <t>CONECTOR RJ45 CAT 5 PARA REDE</t>
  </si>
  <si>
    <t>ALLANA CAMARGO COUTINHO</t>
  </si>
  <si>
    <t>MARCELO DE OLIVEIRA DA SILVA</t>
  </si>
  <si>
    <t>3042000000912</t>
  </si>
  <si>
    <t>JOGO DE CHAVES DE FENDA E PHILIPS</t>
  </si>
  <si>
    <t>EDSON ALBERTO BECKER</t>
  </si>
  <si>
    <t>CESAR AUGUSTO SILVEIRA JUNIOR</t>
  </si>
  <si>
    <t xml:space="preserve">QUANTIDADE TOTAL </t>
  </si>
  <si>
    <t>Valor Total (R$)</t>
  </si>
  <si>
    <t>ANTONIO HENRIQUE POLATO</t>
  </si>
  <si>
    <t xml:space="preserve">Preço 4 (R$) </t>
  </si>
  <si>
    <t>Responsável 4</t>
  </si>
  <si>
    <t xml:space="preserve">Preço 5 (R$) </t>
  </si>
  <si>
    <t>Responsável 5</t>
  </si>
  <si>
    <t>SECCON/UMUARAM - SEÇÃO DE COMPRAS E CONTRATOS (UMUARAMA) - CAMPUS UMUARAMA</t>
  </si>
  <si>
    <t>DIPLAD/LONDRIN - DIRETORIA DE PLANEJAMENTO E ADMINISTRAÇÃO (LONDRINA) - CAMPUS LONDRINA</t>
  </si>
  <si>
    <t>ALEXANDRE FRANCO RAMAZZOTTE</t>
  </si>
  <si>
    <t>JOSE VICTOR FRANKLIN GONCALVES DE MEDEIROS</t>
  </si>
  <si>
    <t>KARINA ANDRESSA FERRARI DE OLIVEIRA</t>
  </si>
  <si>
    <t>SECCON/FOZ - SEÇÃO DE COMPRAS E CONTRATOS (FOZ DO IGUAÇU) - CAMPUS FOZ DO IGUAÇU</t>
  </si>
  <si>
    <t>RODRIGO DIEGO SANTA RITTA</t>
  </si>
  <si>
    <t>CAMILA DE MELLO</t>
  </si>
  <si>
    <t>AZENIR PACHECO</t>
  </si>
  <si>
    <t>3026000001236</t>
  </si>
  <si>
    <t>FILTRO DE LINHA 4 TOMADAS BIVOLT</t>
  </si>
  <si>
    <t>FILTRO DE LINHA 4 TOMADAS BIVOLT 127V/220V NA COR CINZA. NOVA NORMA (NBR 14136). TENSÃO DE ALIMENTAÇÃO 127V/220V. CABO COM 1,5 M DE COMPRIMENTO. CHAVE LIGA E DESLIGA. COM PROTETOR CONTRA SURTOS.</t>
  </si>
  <si>
    <t>DIPLAD/PGUA - DIRETORIA DE PLANEJAMENTO E ADMINISTRAÇÃO (PARANAGUA) - CAMPUS PARANAGUA</t>
  </si>
  <si>
    <t>DIPLAD/IRATI - DIRETORIA DE PLANEJAMENTO E ADMINISTRAÇÃO (IRATI) - CAMPUS IRATI</t>
  </si>
  <si>
    <t>CA/UMUARAMA - COORDENADORIA ADMINISTRATIVA (UMUARAMA) - CAMPUS UMUARAMA</t>
  </si>
  <si>
    <t>Valor Médio (R$)</t>
  </si>
  <si>
    <t>DIPLAD/QUEDAS - DIRETORIA DE PLANEJAMENTO E ADMINISTRAÇÃO (QUEDAS DO IGUAÇU) - INSTITUTO FEDERAL DO PARANÁ</t>
  </si>
  <si>
    <t>DIPLAD/CASCAV - DIRETORIA DE PLANEJAMENTO E ADMINISTRAÇÃO (CASCAVEL) - CAMPUS CASCAVEL</t>
  </si>
  <si>
    <t>Unidade de Medida</t>
  </si>
  <si>
    <t>GR - GABINETE DO REITOR (GR) - INSTITUTO FEDERAL DO PARANÁ</t>
  </si>
  <si>
    <t>UNIDADE</t>
  </si>
  <si>
    <t>CINTIA SIQUEIRA</t>
  </si>
  <si>
    <t>SCP/PALMAS - SEÇÃO CONTÁBIL E DE PATRIMONIO (PALMAS) - CAMPUS PALMAS</t>
  </si>
  <si>
    <t>SEAF/PROENS - SEÇÃO ADMINISTRATIVA E FINANCEIRA (PROENS) - INSTITUTO FEDERAL DO PARANÁ</t>
  </si>
  <si>
    <t>3017000000229</t>
  </si>
  <si>
    <t>ADAPTADOR CONEXÃO WIRELESS</t>
  </si>
  <si>
    <t>ADAPTADOR CONEXÃO PCI WIRELESS</t>
  </si>
  <si>
    <t>ADAPTADOR WIRELESS 300 MBPS CONEXÃO USB 802.11N</t>
  </si>
  <si>
    <t>CABO VGA 10 METROS</t>
  </si>
  <si>
    <t>3042000000853</t>
  </si>
  <si>
    <t>ALICATE DE BICO 6"</t>
  </si>
  <si>
    <t>ALICATE DE BICO 6" COM CABO ISOLADO 1000V, FORJADA EM AÇO CR-V DIN 31 CRV3, CABEÇA E ARTUCULAÇÃO POLIDAS TÊMPERA TOTAL NO CORPO, TÊMPERA POR INDUÇÃO NO GUME DE CORTE, EMPUNHADURA EM PVC E BORRACHA, QUE ATENDE DIN 5745.</t>
  </si>
  <si>
    <t>BATERIA 9V</t>
  </si>
  <si>
    <t>3026000001016</t>
  </si>
  <si>
    <t>BATERIA TIPO ALCALINA 9V</t>
  </si>
  <si>
    <t>BATERIA TIPO ALCALINA 9 VOLTS, TAMANHO PADRÃO, EMBALADA INDIVIDUALMENTE COM DADOS DE IDENTIFICAÇÃO DO PRODUTO E MARCA DE FABRICANTE. CONFORME A RESOLUÇÃO N.257 DE 30/06/99 DO CONAMA. SELO INMETRO.</t>
  </si>
  <si>
    <t>RODRIGO LUIZ LEONARDO</t>
  </si>
  <si>
    <t>CABO ADAPTADOR Y VGA 1 MACHO X 2 FÊMEAS</t>
  </si>
  <si>
    <t>CABO VGA 50 METROS</t>
  </si>
  <si>
    <t>CABO VGA 50M CONHECIDO TAMBÉM POR CABO RGB TAMBÉM CONHECIDO COMO CABO SVGA, PARA TRANSMISSÃO DE VÍDEO EM FORMATO RGB OU S-VGA. USADO COM O PLUG HD15, PARA LIGAÇÃO ENTRE COMPUTADOR E PROJETOR OU DISPLAY. CONSTRUÍDO COM 3 COAXIAIS E DUPLA BLINDAGEM.</t>
  </si>
  <si>
    <t>3026000000879</t>
  </si>
  <si>
    <t>FILTRO DE LINHA COM SUPRESSOR DE PICOS DE TENSÃO, PROTEÇÃO CONTRA CURTO CIRCUITOS E SOBRECARGA, CHAVE LIGA/DESLIGA, LED INDICADOR DE LIGADO, SISTEMA DE FIXAÇÃO, 110V/220V, 6 TOMADAS COM FIO TERRA, COMPRIMENTO DO CABO 1,20M</t>
  </si>
  <si>
    <t>3026000000880</t>
  </si>
  <si>
    <t>FILTRO LINHA, TENSÃO ALIMENTAÇÃO 110/220, POTÊNCIA MÁXIMA 1.100/2.200, CORRENTE MÁXIMA 10, QUANTIDADE SAÍDA 6 TOMADAS COM 3 PINOS TIPO FÊMEA COM ATERRAMENTO, CARACTERÍSTICAS ADICIONAIS INTERRUPTOR LIGA/DESLIGA E VOLTÍMETRO</t>
  </si>
  <si>
    <t>3026000000844</t>
  </si>
  <si>
    <t>FITA ISOLANTE DE ALTA FUSÃO 19MM X 2M</t>
  </si>
  <si>
    <t>FITA ISOLANTE DE ALTA FUSÃO: 19MM X 2M, PRODUTO DE BORRACHA À BASE DE ETILENO-PROPILENO (EPR), DE COR PRETA</t>
  </si>
  <si>
    <t>TOTAL</t>
  </si>
  <si>
    <t>3042000000911</t>
  </si>
  <si>
    <t>ALICATE DE CORTE</t>
  </si>
  <si>
    <t>ALICATE PARA CORTAR/DESENCAPAR FIOS E CABOS ATÉ 6MM DE ESPESSURA, COM AUTO AJUSTE DE COMPRIMENTO.</t>
  </si>
  <si>
    <t>PACOTE</t>
  </si>
  <si>
    <t>KIT</t>
  </si>
  <si>
    <t>3016000002232</t>
  </si>
  <si>
    <t>MOUSE PAD COM APOIO PARA PUNHO</t>
  </si>
  <si>
    <t>MOUSE PAD COM APOIO EM ESPUMA POLIURETANO PARA PUNHO, BASE DE POLIOL TIPO ÉTER; ACABAMENTO EM POLIÉSTER; PLACA DE EVA ANTIDERRAPANTE. DIMENSÃO APROXIMADA DE 285MMX205MMX25MM.</t>
  </si>
  <si>
    <t>PINCEL ANTIESTATICO</t>
  </si>
  <si>
    <t>PINCEL ANTIESTÁTICO. FABRICADO EM POLIPROPILENO PRETO DISSIPATIVO. MEDIDAS APROXIMADAS: COMPRIMENTO TOTAL: 14CM;   COMPRIMENTO CERDAS: 2,5CM.</t>
  </si>
  <si>
    <t>SECCON/JCARZNH - SEÇÃO DE COMPRAS E CONTRATOS (JACAREZINHO) - CAMPUS JACAREZINHO</t>
  </si>
  <si>
    <t>JOANA DAIC LOPES NAGAMATO</t>
  </si>
  <si>
    <t>OK</t>
  </si>
  <si>
    <t>FONTE PESQUISA ANÁLISE</t>
  </si>
  <si>
    <t>DG/PITANGA - DIRECAO GERAL (PITANGA) - CAMPUS PITANGA</t>
  </si>
  <si>
    <t>DG/UVITORIA - DIRECAO GERAL (UNIAO DA VITORIA) - CAMPUS UNIÃO DA VITÓRIA</t>
  </si>
  <si>
    <t>SECCON/CASCAVE - SEÇÃO DE COMPRAS E CONTRATOS (CASCAVEL) - CAMPUS CASCAVEL</t>
  </si>
  <si>
    <t>DG/PINHAIS - DIRECAO GERAL (PINHAIS) - CAMPUS PINHAIS</t>
  </si>
  <si>
    <t>DG/CPNEMA - DIREÇÃO GERAL (CAPANEMA) - INSTITUTO FEDERAL DO PARANÁ</t>
  </si>
  <si>
    <t>DG/COLOMBO - DIRECAO GERAL (COLOMBO) - INSTITUTO FEDERAL DO PARANÁ</t>
  </si>
  <si>
    <t>CAMPUS IRATI</t>
  </si>
  <si>
    <t>JOÃO DE FRANÇA JÚNIOR</t>
  </si>
  <si>
    <t>VALOR HOMOLOGADO</t>
  </si>
  <si>
    <t>VALOR TOTAL HOMOLOGADO</t>
  </si>
  <si>
    <t>FORNECEDOR</t>
  </si>
  <si>
    <t>CNPJ FORNECEDOR</t>
  </si>
  <si>
    <t>CANCELADO NA ACEITAÇÃO</t>
  </si>
  <si>
    <t>ITENS CANCELADOS</t>
  </si>
  <si>
    <t>MOTIVO</t>
  </si>
  <si>
    <t>QUANTIDADE ITENS</t>
  </si>
  <si>
    <t>% SOBRE TOTAL</t>
  </si>
  <si>
    <t>Análise RELEVANTES OU ACIMA DE R$80.000,00</t>
  </si>
  <si>
    <t>CONTATO</t>
  </si>
  <si>
    <t>CHECK SIPAC</t>
  </si>
  <si>
    <t>CANCELADOS</t>
  </si>
  <si>
    <t>TOTAL CANCELADOS</t>
  </si>
  <si>
    <t>Cancelado por inexistência de proposta</t>
  </si>
  <si>
    <t>Cancelado na aceitação</t>
  </si>
  <si>
    <t>FDS KUSUMOTO SOLUCOES EM TECNOLOGIA EIRELI - ME</t>
  </si>
  <si>
    <t>18.772.154/0001-67</t>
  </si>
  <si>
    <t>19.882.419/0001-42</t>
  </si>
  <si>
    <t>OBJETO Nº 8 - INFORMAÇÃO E COMUNICAÇÃO HARDWARES PADRÕES</t>
  </si>
  <si>
    <t>DTIC - DIRETORIA DE TECNOLOGIA DA INFORMAÇÃO E COMUNICAÇÃO (DTIC) - INSTITUTO FEDERAL DO PARANÁ</t>
  </si>
  <si>
    <t>ALMOX/CENTRAL - ALMOXARIFADO CENTRAL - INSTITUTO FEDERAL DO PARANÁ</t>
  </si>
  <si>
    <t xml:space="preserve">INFORMAÇÃO E COMUNICAÇÃO - HARDWARES PADRÕES </t>
  </si>
  <si>
    <t>3017000000265</t>
  </si>
  <si>
    <t>ADAPTADOR BLUETOOTH USB 2.0</t>
  </si>
  <si>
    <t>3017000000266</t>
  </si>
  <si>
    <t>3042000001072</t>
  </si>
  <si>
    <t>ALICATE DE IMPACTO PUNCH DOWN</t>
  </si>
  <si>
    <t>ALICATE IMPACTO E INSERÇÃO PUNCH DOWN COM REGULAGEM PARA FIXAR KEYSTONE, PACHPANEL RJ45 FEMEA E OUTROS, MATERIAL DE FABRICAÇÃO: FERRO COM CABO PLASTIFICADO</t>
  </si>
  <si>
    <t>3042000001073</t>
  </si>
  <si>
    <t>ALICATE PARA CRIMPAR RJ9 /11/45</t>
  </si>
  <si>
    <t>3026000001297</t>
  </si>
  <si>
    <t>BATERIA 9V,  CARBONO ZINCO, EMBALAGEM COM 01 UNIDADE</t>
  </si>
  <si>
    <t>3026000001298</t>
  </si>
  <si>
    <t>BATERIA PARA PLACA MÃE  TIPO MOEDA CR-2032 3V</t>
  </si>
  <si>
    <t>BATERIA DE LÍTIO PARA PLACA MÃE DE COMPUTADORES, MODELO CR-2032 3V, TIPO MOEDA</t>
  </si>
  <si>
    <t>3017000000248</t>
  </si>
  <si>
    <t>CABO ADAPTADOR MICRO USB PARA HDMI</t>
  </si>
  <si>
    <t>3017000000250</t>
  </si>
  <si>
    <t>CABO CONVERSOR MINI HDMI PARA VGA</t>
  </si>
  <si>
    <t>CABO HDMI - 15 METROS</t>
  </si>
  <si>
    <t>3017000000251</t>
  </si>
  <si>
    <t>CABO HDMI - 2 METROS</t>
  </si>
  <si>
    <t>3026000001206</t>
  </si>
  <si>
    <t>CABO LAN CAT5E UTP 24AWG 4P CAIXA COM 305M AZUL</t>
  </si>
  <si>
    <t>CABO DE PAR TRANÇADO UTP CAT5E DE 4 PARES PARA REDES: ETHERNET (10MBPS) FAST ETHERNET (100MBPS) E GIGABIT ETHERNET (1000MBPS)</t>
  </si>
  <si>
    <t>3017000000253</t>
  </si>
  <si>
    <t>CABO MONITOR DVI</t>
  </si>
  <si>
    <t>CABO DE MONITOR - MODELO DVI - TAMANHO 1,5 METROS. COMPATÍVEL COM TELEVISORES E MONITORES DE LCD, PLASMA E LED</t>
  </si>
  <si>
    <t>3017000000254</t>
  </si>
  <si>
    <t>CABO MONITOR VGA HDB15 MACHO X VGA  HDB15 MACHO 15 METROS COM FILTRO BLINDADO</t>
  </si>
  <si>
    <t>CABO MONITOR VGA  HDB15 MACHO X VGA  HDB15 MACHO 15 METROS DE COMPRIMENTO, PROTEGIDO POR MALHA METÁLICA, COM FILTRO BLINDADO.</t>
  </si>
  <si>
    <t>CABO Y 1 VGA MACHO X 2 VGA FÊMEA</t>
  </si>
  <si>
    <t>CABO SERIAL FEMEA PARA USB. TIPO: CABO SERIAL. COMPRIMENTO DO CABO: 1.8MTR. TIPO: USB PARA RS232 LEVEL. TIPO DO CONECTOR DB9 FEMEA. ACOMPANHA DRIVER PARA INSTALAÇÃO</t>
  </si>
  <si>
    <t>3026000001299</t>
  </si>
  <si>
    <t>CARREGADOR DE PILHAS AA/AAA/9V BIVOLT</t>
  </si>
  <si>
    <t>3016000002354</t>
  </si>
  <si>
    <t>CARTUCHO DE FITA PARA O ROTULADOR - 8 METROS</t>
  </si>
  <si>
    <t>CARTUCHO DE FITA BRANCA (CRIA LETRAS PRETAS) PARA ROTULADORES, TIPO DA FITA: TÉRMICA, COMPRIMENTO: 8 METROS, LARGURA: 12MM , COR DA FITA: BRANCA , COR DA LETRA: PRETA, DEVE SER COMPATÍVEL COM A ROTULADORA DESCRITA ACIMA</t>
  </si>
  <si>
    <t>3017000000287</t>
  </si>
  <si>
    <t>CARTUCHO DE PROTEÇÃO TRIPOLAR</t>
  </si>
  <si>
    <t>5235000000264</t>
  </si>
  <si>
    <t>COLETOR DE DADOS COM LEITOR DE CÓDIGO DE BARRAS BIDIRECIONAL</t>
  </si>
  <si>
    <t>PREGÃO 172014-UASG 153115 MINISTÉRIO DA EDUCAÇÃO
Universidade Federal do Rio de Janeiro</t>
  </si>
  <si>
    <t>5235000000286</t>
  </si>
  <si>
    <t>COMPUTADOR DE MESA ALL-IN-ONE WINDOWS 8 PROFISSIONAL</t>
  </si>
  <si>
    <t>ERIK MIGUEL CHEE JOHN</t>
  </si>
  <si>
    <t>PREGÃO 922013- UASG 154421-INISTÉRIO DA EDUCAÇÃO
Fundação Universidade Federal do Vale do São Francisco</t>
  </si>
  <si>
    <t>5235000000291</t>
  </si>
  <si>
    <t>COMPUTADOR DE MULTIMÍDIA WINDOWS 8 PROFISSIONAL 64 BITS</t>
  </si>
  <si>
    <t>PREGÃO 22013-MINISTÉRIO DA EDUCAÇÃO
Fundação Universidade Federal do Vale do São Francisco</t>
  </si>
  <si>
    <t>3026000001303</t>
  </si>
  <si>
    <t>CONECTOR RJ45 CAT 5E FÊMEA</t>
  </si>
  <si>
    <t>3026000001304</t>
  </si>
  <si>
    <t>CONECTOR RJ45 CAT 6 FÊMEA</t>
  </si>
  <si>
    <t>3026000001305</t>
  </si>
  <si>
    <t>CONECTORES RJ45 MACHO CAT5E - PACOTE COM 100</t>
  </si>
  <si>
    <t>CONECTORES RJ45 MACHO CAT5E - PACOTE COM 100 - MATERIAL PLÁSTICO, EM CONFORMIDADE COM A NORMA ANSI/TIA/EIA-568-B; COM GARANTIA DE PERFORMANCE TESTADA EM FÁBRICA PARA VELOCIDADES DE 100 MBPS.</t>
  </si>
  <si>
    <t>3026000001307</t>
  </si>
  <si>
    <t>CONECTORES RJ45 MACHO CAT6 - PACOTE COM 100</t>
  </si>
  <si>
    <t>CONECTORES RJ45 MACHO CAT6 - PACOTE COM 100 - MATERIAL PLÁSTICO, EM CONFORMIDADE COM A NORMA ANSI/TIA/EIA-568-B; COM GARANTIA DE PERFORMANCE TESTADA EM FÁBRICA PARA VELOCIDADES DE 1000MBPS; COMPATÍVEL COM CABOS DO TIPO CATEGORIA 6 BLINDADOS;</t>
  </si>
  <si>
    <t>3026000001301</t>
  </si>
  <si>
    <t>CONVERSOR HDMI PARA VGA + ÁUDIO</t>
  </si>
  <si>
    <t>DECAPADOR DE CABO COAXIAL / CABO DE REDE - UTP/USB - HT 332</t>
  </si>
  <si>
    <t>5235000000284</t>
  </si>
  <si>
    <t>DISCO RIGIDO DE 500 GB SATA II</t>
  </si>
  <si>
    <t>DISCO RÍGIDO EXTERNO/PORTÁTIL 01 TB</t>
  </si>
  <si>
    <t>DISCO RÍGIDO EXTERNO/PORTÁTIL 03 TB</t>
  </si>
  <si>
    <t>5200000000011</t>
  </si>
  <si>
    <t>DRIVE DE CD/DVD EXTERNO USB 2.0 / 3.0</t>
  </si>
  <si>
    <t>PEÇA</t>
  </si>
  <si>
    <t>5230000000347</t>
  </si>
  <si>
    <t>ESTABILIZADOR 500VA/500W BIVOLT</t>
  </si>
  <si>
    <t>3026000001214</t>
  </si>
  <si>
    <t>FILTRO DE LINHA REGUA 6 TOMADAS TRIPOLAR (2P+T)</t>
  </si>
  <si>
    <t>3017000000269</t>
  </si>
  <si>
    <t>FONTE DE ALIMENTACAO PARA COMPUTADOR 250W REAIS ATX 20+4 PINOS</t>
  </si>
  <si>
    <t>3017000000225</t>
  </si>
  <si>
    <t>HD EXTERNO PORTÁTIL 1TB USB 3.0</t>
  </si>
  <si>
    <t>HD EXTERNO PORTÁTIL 1TB USB 3.0 - COMPATIVEL WINDOWS XP®, WINDOWS VISTA® E WINDOWS 7®, MAC OS X V10.5+, COM ALIMENTAÇÃO USB</t>
  </si>
  <si>
    <t>CONJUNTO</t>
  </si>
  <si>
    <t>3042000001075</t>
  </si>
  <si>
    <t>KIT DE FERRAMENTAS PARA REDE METÁLICA</t>
  </si>
  <si>
    <t>3042000001071</t>
  </si>
  <si>
    <t>KIT FERRAMENTAS MANUTENÇÃO COMPUTADOR</t>
  </si>
  <si>
    <t>3017000000267</t>
  </si>
  <si>
    <t>KIT TRAVA CABO DE AÇO PARA COMPUTADORES</t>
  </si>
  <si>
    <t>5235000000290</t>
  </si>
  <si>
    <t>LEITOR DE CÓDIGO DE BARRAS TIPO PISTOLA</t>
  </si>
  <si>
    <t>3017000000262</t>
  </si>
  <si>
    <t>MEMÓRIA DIMM DE 4GB DDR3 1333MHZ</t>
  </si>
  <si>
    <t>MEMÓRIA DIMM DE 4GB DDR3 1333MHZ PARA PCS, 240 PIN , PADRÃO: DDR3 DIMM , BARRAMENTO: 1333MHZ,  PC3-10600, PC3 10600, CAPACIDADE: 4GB</t>
  </si>
  <si>
    <t>5235000000285</t>
  </si>
  <si>
    <t>MICROCOMPUTADOR DE MESA WINDOWS 8 PROFISSIONAL 64 BITS</t>
  </si>
  <si>
    <t>DELL- LINK - http://www.dell.com/br/empresa/p/optiplex-9020m-desktop/pd?~ck=anav</t>
  </si>
  <si>
    <t>3017000000260</t>
  </si>
  <si>
    <t>MÍDIA DVD-R 4.7GB - 100 UNIDADES</t>
  </si>
  <si>
    <t>"MÍDIA VIRGEM PARA GRAVAÇÃO DE ÁUDIO, VÍDEO, SUPERFÍCIE: LOGOTIPO DO FABRICANTE,CAPACIDADE DE ARMAZENAMENTO: 4.7GB, VELOCIDADE DE GRAVAÇÃO: 8X, DURAÇÃO: 120 MIN, COR DO FUNDO: ROXO/AZUL - EMBALAGEM COM 100 UNIDADES</t>
  </si>
  <si>
    <t>5235000000266</t>
  </si>
  <si>
    <t>MONITOR IPS LED 21,5 FULL HD</t>
  </si>
  <si>
    <t>NELSON LUCYSZYN JUNIOR</t>
  </si>
  <si>
    <t>5235000000275</t>
  </si>
  <si>
    <t>MONITOR LED 29 POLEGADAS</t>
  </si>
  <si>
    <t>5235000000276</t>
  </si>
  <si>
    <t>MONITOR WIDESCREEN LED 19,5"</t>
  </si>
  <si>
    <t>5235000000277</t>
  </si>
  <si>
    <t>MONITOR WIDESCREEN LED 23 POLEGADAS</t>
  </si>
  <si>
    <t>3017000000226</t>
  </si>
  <si>
    <t>MOUSE ÓPTICO USB</t>
  </si>
  <si>
    <t>MOUSE ÓPTICO, INTERFACE USB, MÍNIMO DE 2 BOTÕES E SCROLL, COM RESOLUÇÃO MÍNIMA DE 800DPI, DEVIDAMENTE COMPROVADA NA ESPECIFICAÇÃO DO PRODUTO</t>
  </si>
  <si>
    <t>MOUSE OTICO PS2 COM TRES BOTÕES</t>
  </si>
  <si>
    <t>5230000000348</t>
  </si>
  <si>
    <t>NOBREAK  3KVA</t>
  </si>
  <si>
    <t>PREGÃO 12312012- UASG 154041-MINISTÉRIO DA EDUCAÇÃO
FUNDAÇÃO UNIVERSIDADE DO MARANHÃO</t>
  </si>
  <si>
    <t>5230000000345</t>
  </si>
  <si>
    <t>NO-BREAK 700VA</t>
  </si>
  <si>
    <t>5230000000307</t>
  </si>
  <si>
    <t>NOBREAK SV2 1200VA NET BS TI</t>
  </si>
  <si>
    <t>5235000000274</t>
  </si>
  <si>
    <t>NOTEBOOK WINDOWS 8 PROFESSIONAL 64 BITS (PORTUGUÊS)</t>
  </si>
  <si>
    <t>http://busca.submarino.com.br/busca.php?q=NOTEBOOK+WINDOWS+8+PROFESSIONAL+64+BITS</t>
  </si>
  <si>
    <t>3017000000261</t>
  </si>
  <si>
    <t>PEN DRIVE USB 16GB</t>
  </si>
  <si>
    <t>3017000000221</t>
  </si>
  <si>
    <t>PEN DRIVE USB 4GB</t>
  </si>
  <si>
    <t>MEMÓRIA PORTÁTIL PENDRIVE 4GB, INTERFACE USB 2.0, CAPACIDADE DE ARMAZENAMENTO MINIMA DE 4GB</t>
  </si>
  <si>
    <t>3017000000222</t>
  </si>
  <si>
    <t>PEN DRIVE USB 8GB</t>
  </si>
  <si>
    <t>MEMÓRIA PORTÁTIL PENDRIVE 8GB, INTERFACE USB 2.0, CAPACIDADE DE ARMAZENAMENTO MINIMA DE 8GB</t>
  </si>
  <si>
    <t>3017000000270</t>
  </si>
  <si>
    <t>PINÇA ANTI-ESTÁTICA COM PONTAS EXTRA-FINA</t>
  </si>
  <si>
    <t>PINÇA ANTI-ESTÁTICA COM PONTAS EXTRA-FINA (120MM), REVESTIMENTO EPÓXI, FABRICADA EM AÇO INOXIDÁVEL, ANTI-ÁCIDA E NÃO CORROSIVA, FABRICADA EM AÇO ANTI-MAGNÉTICO. DIMENSÕES APROXIMADAS: 110X9,5MM</t>
  </si>
  <si>
    <t>3026000000929</t>
  </si>
  <si>
    <t>3017000000271</t>
  </si>
  <si>
    <t>PINCEL ANTI-ESTÁTICO</t>
  </si>
  <si>
    <t>PINCEL ANTI-ESTÁTICO COM CERDAS DE APROXIMADAMENTE 2 CM X 4 CM, CABO CONDUTIVO EM POLIPROPILENO PRETO, CERDAS EM POLIPROPILENO PRETO DISSIPATIVA.</t>
  </si>
  <si>
    <t>PLACA DE REDE PCI GIGABIT ETHERNET (10/100/1000MBPS)</t>
  </si>
  <si>
    <t>5235000000267</t>
  </si>
  <si>
    <t>PLACA DE VÍDEO VGA EVGA 2048MB (2GB) DDR3 PCI-EXPRESS</t>
  </si>
  <si>
    <t>PLACA REDE 10/100/1000 PCI</t>
  </si>
  <si>
    <t>3023000000420</t>
  </si>
  <si>
    <t>ROLO DE VELCRO - 5 METROS</t>
  </si>
  <si>
    <t>ROLO DE VELCRO, CARACTERÍSTICAS TÉCNICAS: COMPRIMENTO: 5 METROS, LARGURA MÍNIMA: 2 CM</t>
  </si>
  <si>
    <t>5235000000294</t>
  </si>
  <si>
    <t>ROTULADOR ELETRÔNICO PORTÁTIL</t>
  </si>
  <si>
    <t>5235000000270</t>
  </si>
  <si>
    <t>TABLET - 32 GB</t>
  </si>
  <si>
    <t>http://www.submarino.com.br/produto/117124699/ipad-air-32gb-4g-e-wi-fi-cinza-espacial-apple?epar=&amp;opn=XMLGOOGLE&amp;WT.mc_id=googleshopping&amp;WT.srch=1&amp;epar=bp_pl_00_go_G22012&amp;gclid=CNjZh4fgtsACFVQV7AodM3wAMQ</t>
  </si>
  <si>
    <t>TECLADO PARA COMPUTADOR PADRÃO ABNT2 - PS2</t>
  </si>
  <si>
    <t>TECLADO PARA COMPUTADOR PADRÃO ABNT2 - USB.</t>
  </si>
  <si>
    <t>TECLADO PARA COMPUTADOR, INTERFACE USB, PADRÃO ABNT2, COM NO MÍNIMO 105 TECLAS PADRÃO, SENDO OBRIGATÓRIO Ç</t>
  </si>
  <si>
    <t>TECLADO PARA COMPUTADOR PADRÃO ABNT2 BRASIL</t>
  </si>
  <si>
    <t>3099000000212</t>
  </si>
  <si>
    <t>TESTADOR DE CABOS COM CONECTORES RJ-45, RJ-11, BNC E USB</t>
  </si>
  <si>
    <t>UCP DISTRIBUIDORA DE INFORMATICA DO BRASIL LTDA - ME</t>
  </si>
  <si>
    <t>DMX6 COMERCIAL LTDA - EPP</t>
  </si>
  <si>
    <t>CRUZEIRO DO SUL COMERCIO E IMPORTACAO DE PECAS LTDA - M</t>
  </si>
  <si>
    <t>COMERCIAL DANTHAW LTDA - ME</t>
  </si>
  <si>
    <t>STAR NETWORKS COMERCIO ELETRO ELETRONICOS LTDA - EPP</t>
  </si>
  <si>
    <t>GCLI SOLUCOES COMERCIO DE TECNOLOGIA EIRELI - M</t>
  </si>
  <si>
    <t>COPYFAX STORE COMERCIO E LOCACAO DE ARTIGOS DE INFORMAT</t>
  </si>
  <si>
    <t>COMPEX TECNOLOGIA LTDA</t>
  </si>
  <si>
    <t>VANTAGE TECH LTDA - ME</t>
  </si>
  <si>
    <t>MEGA DISTRIBUIDORA DE TECNOLOGIA LTDA - ME</t>
  </si>
  <si>
    <t>ANA C. S. FERREIRA - INFORMATICA - ME</t>
  </si>
  <si>
    <t>MG 777 COMPUTADORES E INFORMATICA LTDA - ME</t>
  </si>
  <si>
    <t>SCORPION INFORMATICA LTDA - ME</t>
  </si>
  <si>
    <t>AIDC TECNOLOGIA LTDA</t>
  </si>
  <si>
    <t>PEREIRA &amp; JUSTUS EIRELI - EPP</t>
  </si>
  <si>
    <t>BERGAMO &amp; CAVALCANTE INFORMATICA LTDA - ME</t>
  </si>
  <si>
    <t>RMD DISTRIBUIDORA DE PRODUTOS ELETRONICOS LTDA - ME</t>
  </si>
  <si>
    <t xml:space="preserve"> RMD DISTRIBUIDORA DE PRODUTOS ELETRONICOS LTDA - ME</t>
  </si>
  <si>
    <t>DOLCIMAR ANTONIO TESTA - ME</t>
  </si>
  <si>
    <t>B S TEIXEIRA - ME</t>
  </si>
  <si>
    <t>ASKIDUBIWAY SERVICOS E EQUIPAMENTOS DE INFORMATICA LTDA</t>
  </si>
  <si>
    <t>TEXAS INFORMATICA E PRODUTOS LTDA - EPP</t>
  </si>
  <si>
    <t>VALTECH COMERCIAL LTDA - ME</t>
  </si>
  <si>
    <t>RWX COMERCIO E REPRESENTACAO DE INFORMATICA LTDA - ME</t>
  </si>
  <si>
    <t>11 3027-1100</t>
  </si>
  <si>
    <t>1773187/0001-85</t>
  </si>
  <si>
    <t>443031-2814</t>
  </si>
  <si>
    <t>03400081/0001-05</t>
  </si>
  <si>
    <t>21-22778871</t>
  </si>
  <si>
    <t>41-30565545</t>
  </si>
  <si>
    <t>11195926/0001-04</t>
  </si>
  <si>
    <t>41-30452282</t>
  </si>
  <si>
    <t>18302956/0001-03</t>
  </si>
  <si>
    <t>51)3254-9407</t>
  </si>
  <si>
    <t>(11) 5181-2772</t>
  </si>
  <si>
    <t>03.391.625/0001-10</t>
  </si>
  <si>
    <t>03.151.184/0001-89</t>
  </si>
  <si>
    <t>(41) 3014-5948</t>
  </si>
  <si>
    <t>(31) 33Ó4~523Ó</t>
  </si>
  <si>
    <t>14.689.627/0001-06</t>
  </si>
  <si>
    <t>(27) 3022-1420/3207-4792</t>
  </si>
  <si>
    <t>(41) 3281-7509</t>
  </si>
  <si>
    <t>11.701.780/0001-13</t>
  </si>
  <si>
    <t>(11) 2364-9896</t>
  </si>
  <si>
    <t>(11) 2837-4865 2384-6566</t>
  </si>
  <si>
    <t>(41) 3356 8665</t>
  </si>
  <si>
    <t>03.411.895/0001-45</t>
  </si>
  <si>
    <t>12.384.280/0001-68</t>
  </si>
  <si>
    <t>(32) 3693-8600</t>
  </si>
  <si>
    <t>04.928.468/0001-00</t>
  </si>
  <si>
    <t>(41) 3051-7530</t>
  </si>
  <si>
    <t>43)3322-3576, (43)3029-6776</t>
  </si>
  <si>
    <t>12.076.573/0001-88</t>
  </si>
  <si>
    <t xml:space="preserve"> (49) 3523 4300</t>
  </si>
  <si>
    <t>(61)3322 2033</t>
  </si>
  <si>
    <t xml:space="preserve">(21) 3013-0903 </t>
  </si>
  <si>
    <t>84 3611-0008</t>
  </si>
  <si>
    <t>8077923/0001-17</t>
  </si>
  <si>
    <t>41-36794179</t>
  </si>
  <si>
    <t>15.537.420/0001-89</t>
  </si>
  <si>
    <t>(11) 997 487 688 ou (11) 989 866 635</t>
  </si>
  <si>
    <t>12.625.657/0001-23</t>
  </si>
  <si>
    <t>61-3026-7556 / 8138-3245</t>
  </si>
  <si>
    <t>ADAPTADOR BLUETOOTH COM CONEXÃO USB 2.0, COMPATÍVEL COM ESPECIFICAÇÃO BLUETOOTH 2.0/1.2 E 1.1. SUPORTE A A2DP. EDR V2.0 DE 3.0MBIT/S. PLUG AND PLAY, DIMENSÕES APROXIMADAS 2.3X0.6X1.7CM (LXAXP). BANDA DE FREQUENCIA 2.4GHZ. TAXA DE TRANSFERÊNCIA DE 3MBPS. C</t>
  </si>
  <si>
    <t>ADAPTADOR WIRELESS, INTERFACE: USB 2.0, BOTÃO: WPS, TIPO DE ANTENA: OMNI-DIRECIONAL,  PADRÕES WIRELESS: IEEE 802.11A, IEEE 802.11B, IEEE 802.11G, IEEE 802.11N, EIRP: &lt;20DBM, MODOS WIRELESS: MODO AD-HOC / INFRAESTRUTURAL, SEGURANÇA WIRELESS SUPORTA WEP: 64</t>
  </si>
  <si>
    <t>ALICATE CRIMPADOR RJ45; RJ11; RJ19. FUNÇÕES: CRIMPAR, CORTAR E DESCASCAR FIOS. CORPO EM AÇO. TAMANHO APROXIMADO 19 CM. ALICATE PARA CRIMPAR TERMINAIS ELÉTRICOS COM OU SEM ISOLAÇÃO. DE 2 A 16 MM². MATERIAL: EM AÇO CROMO VANÁDIO. CABO EM PVC, ALICATE CRIMPA</t>
  </si>
  <si>
    <t>CABO ADAPTADOR MICRO USB MACHO PARA HDMI MACHO COM SUPORTE A STREAMING DE VÍDEO DIGITAL HD EM 1080P  OU SUPERIOR E 8 CANAIS DE ÁUDIO DIGITAL (7.1 SURROUND SOUND). COM CONVERSOR MHL (MOBILE HIGH DEFINITION LINK) PARA CONEXÃO DE CELULARES E TABLETS EM TVS E</t>
  </si>
  <si>
    <t>CABO CONVERSOR MINI HDMI PARA VGA COM ÁUDIO, ENTRADA DE VÍDEO: CONECTOR MINI HDMI MACHO, SAÍDA DE VÍDEO ANALÓGICO: CONECTOR VGA FÊMEA, SAÍDA DE ÁUDIO: ESTÉREO CONECTOR 3.5MM, NÃO NECESSITA DE FONTE DE ENERGIA EXTERNA, SUPORTA AS SEGUINTES RESOLUÇÕES: ENTR</t>
  </si>
  <si>
    <t>CABO MULTIMIDIA DE ALTA DEFINIÇÃO HDMI TO HDMI 19 PIN MACHO; COM SUPORTE A SINAIS DE RESOLUÇÃO: 480I, 480P, 720P, 1080I E 1080P; COMPRIMENTO DE 15 METROS.  TERMINAIS DOURADOS, O QUE PROPORCIONA MELHOR CONDUTIBILIDADE ELÉTRICA E CONSEQUENTEMENTE MELHOR QUA</t>
  </si>
  <si>
    <t>CABO MULTIMIDIA DE ALTA DEFINIÇÃO HDMI TO HDMI 19 PIN MACHO; COM SUPORTE A SINAIS DE RESOLUÇÃO: 480I, 480P, 720P, 1080I E 1080P; COMPRIMENTO DE 2 (DOIS) METROS.  TERMINAIS DOURADOS, O QUE PROPORCIONA MELHOR CONDUTIBILIDADE ELÉTRICA E CONSEQUENTEMENTE MELH</t>
  </si>
  <si>
    <t>CANIVETE DE ELETRICISTA 4": FABRICADO EM AÇO INOX CARBONO, TEMPERADOS EM FORNO DE ATMOSFERA CONTROLADA. LÂMINA POLIDA, CABO DE POLIVINIL (IMITANDO CHIFRE DE CERVO). UTILIZADO PARA DESENCAPAR FIOS E CORTES EM GERAL. COMPRIMENTO DO CANIVETE: 10CM. COMPRIMEN</t>
  </si>
  <si>
    <t>CARREGADOR DE PILHAS AA/AAA/9V BIVOLT - CARREGA 1-2 BATERIAS RECARREGÁVEIS AA/AAA OU 1 BATERIA 9V, LED APAGA AO TÉRMINO DA CARGA, DESLIGAMENTO AUTOMÁTICO, 2 CANAIS DE CARGAS INDEPENDENTES, BILVOLT AUTOMÁTICO (AC 100-240V), MONITORAMENTO DE VOLTAGEM, MICRO</t>
  </si>
  <si>
    <t>CARTUCHO DE PROTEÇÃO TRIPOLAR _x000D_
DESTINADO À APLICAÇÃO EM BLOCOS TERMINAIS DO TIPO M10. CARTUCHO DE PROTEÇÃO TRIPOLAR, AO SER INSERIDO EM BLOCOS DE CORTE OU COMUTAÇÃO JUNTAMENTE COM OS CENTELHADORES TRIPOLARES À GÁS. DEVEM PROPORCIONARA PROTEÇÃO DAS LINHAS</t>
  </si>
  <si>
    <t>COLETOR DE DADOS COM LEITOR DE CÓDIGO DE BARRAS BIDIRECIONAL POR LASER, COM FONTE DE LUZ, TAXA DE LEITURA MÍNIMA DE 100 LEITURAS POR SEGUNDO, COMPATÍVEL COM A SIMBOLOGIA CÓDIGO QR (QR CODE), TELA EM LCD COM LED DE BACKLIGHT E TOUCHSCREEN, MEMÓRIA RAM DE N</t>
  </si>
  <si>
    <t>1. GABINETE
1.1. Gabinete integrado com monitor, no formato tudo em um (All in One), LCD antirreflexo widescreen IPS de no mínimo 21,5"; resolução de 1.920 x 1.080;
1.2. Deverá possuir ajuste de altura de acordo com a NR 17, subitem 17.3.2;
(http://portal</t>
  </si>
  <si>
    <t xml:space="preserve">1. GABINETE
1.1. Modelo Torre;
1.2. Original do fabricante do equipamento;
1.3. Dotado de botão de acionamento e desligamento do microcomputador (liga/desliga);
1.4. O modelo do gabinete deverá ser do tipo “tool less” para abertura e troca de peças sendo </t>
  </si>
  <si>
    <t>CONECTOR RJ45 CAT 5E FÊMEA -_x000D_
CORPO EM MATERIAL TERMOPLÁSTICO DE ALTO IMPACTO NÃO PROPAGANTE A CHAMA QUE ATENDA A NORMA UL 94 V-0 (FLAMABILIDADE); POSSUIR PROTETORES TRASEIROS PARA AS CONEXÕES E TAMPA DE PROTEÇÃO FRONTAL (DUST COVER) REMOVÍVEL E ARTICULAD</t>
  </si>
  <si>
    <t>CONECTOR RJ45 CAT 6 FÊMEA - _x000D_
TER CORPO EM MATERIAL TERMOPLÁSTICO DE ALTO IMPACTO NÃO PROPAGANTE A CHAMA QUE ATENDA A NORMA UL 94 V-0 (FLAMABILIDADE); POSSUIR PROTETORES TRASEIROS PARA AS CONEXÕES E TAMPA DE PROTEÇÃO FRONTAL (DUST COVER) REMOVÍVEL E ARTIC</t>
  </si>
  <si>
    <t>CONVERSOR HDMI PARA VGA + ÁUDIO, SINAL DE ENTRADA DE VÍDEO  0.5  1.0 VOLTS P-P_x000D_
SINAL DE ENTRADA DDC  5 VOLTS P-P (TTL), RESOLUÇÃO DE ENTRADA DE VÍDEO HDMI  720P / 1080I / 1080P, RESOLUÇÃO DE SAÍDA DE VÍDEO VGA  480P / 576I / 576P / 720I / 1080I, SAÍ</t>
  </si>
  <si>
    <t>INTERFACE SERIAL SATA II; CAPACIDADE DE 500 GB; ROTACAO: 7200 RPM; TAXA DE TRANSFERENCIA MINIMO DE 150 MBYTES/S; BUFFER: 16MB; RUIDO MAXIMO: 2,5 DB(A); O PERIFERICO DEVERA SER ACOMPANHADO DE TODOS OS CABOS PARA LIGACAO ( DADOS, ENERGIA ); GARANTIA DE 12 M</t>
  </si>
  <si>
    <t>HD EXTERNO. MODELO: PORTÁTIL, COR: PRETO, INTERFACE: USB 3.0 (RETROCOMPATÍVEL COM A USB 2.0), FORMA:  2.5", CAPACIDADE: 1TB, DIMENSÕES APROXIMADAS (A X P X L): 0,15 X 11,0 X 8,2 CM, TAXA DE TRANSFERÊNCIA DE BARRAMENTO SERIAL (USB 3.0) 5 GB/S (MÁX.) INTERF</t>
  </si>
  <si>
    <t>DISCO RÍGIDO EXTERNO/PORTÁTIL - 03 TB, CAPACIDADE DE ARMAZENAMENTO 3000 GB ( 3 TB); INTERFACE 3.0 USB E 2.0 USB; VELOCIDADE 3.0 USB (MAX. 4.8 GBPS) 2.0 USB (MAX. 480 MBPS); SUPORTA TODOS OS SISTEMAS OPERACIONAIS INCLUINDO WINDOWS 8/7/VISTA/XP SP2, MAC E L</t>
  </si>
  <si>
    <t xml:space="preserve">DRIVE DE CD/DVD EXTERNO, TIPO DE UNIDADE DE DISCO: GRAVADOR DE DVD, TIPO DE COMPARTIMENTO: EXTERNO, ALTURA DA DRIVE: DELGADO (20,8 MM), TIPO DE CARGA: TABULEIRO,     INTERFACE: USB 2.0 / 3.0,     SUPORTE DA UNIDADE DE DISCO: HORIZONTAL, MEMÓRIA BUFFER: 1 </t>
  </si>
  <si>
    <t>ESTABILIZADOR 500VA/500W BIVOLT (ENTRADA BIVOLT / SAÍDA 115V / 4 TOMADAS), [DESCRIÇÃO]_x000D_
- PRODUTO EM CONFORMIDADE COM A NORMA BRASILEIRA PARA ESTABILIZADORES NBR 14373:2006 _x000D_
- TECNOLOGIA MICROPROCESSADOR FLASH QUE REALIZA TODAS AS OPERAÇÕES DE MONITORAME</t>
  </si>
  <si>
    <t>DADOS TÉCNICOS:BOTÃO LIGA/DESLIGA: SIM, COM PROTEÇÃO ANTI ACIDENTECOMPRIMENTO DO CABO: 1,5 METROSCORRENTE MÁXIMA: 10AFATOR DE PROTEÇÃO: CABO PP, MUITO MAIS REFORÇADOFUSÍVEL: SIM, COM FUSÍVEL EXTRANÚMERO DE TOMADAS ELÉTRICAS: 06POTÊNCIA MÁXIMA DE CONSUMO: </t>
  </si>
  <si>
    <t xml:space="preserve">FONTE DE ALIMENTACÃO PARA COMPUTADOR 250W REAIS ATX 20+4 PINOS, POTENCIA DE NO MÍNIMO 250 WATS REAIS; DUAS ALIMENTACOES/CONECTOR DE ENERGIA PARA HD SATA; VENTILADOR: 120 MM; CABO DE ALIMENTACAO EXTRA PARA EQUIPAMENTOS SATA; PROTECAO CONTRA SOBRECORRENTE, </t>
  </si>
  <si>
    <t>JOGO DE CHAVES DE FENDA E PHILIPS HASTE EM AÇO CROMO VANÁDIO, TEMPERADO, ACABAMENTO NIQUELADO, PONTA FOSFATIZADA CABO EM PVC. COMPOSIÇÃO: 3 CHAVES DE FENDA PONTA CHATA: 3X75MM (1/8X3'), 5X100MM (3/16X4') E 6X125MM (1/4X5'), 2 CHAVES DE FENDA PONTA CRUZADA</t>
  </si>
  <si>
    <t>KIT DE FERRAMENTAS PARA TRABALHOS TELECOMUNICAÇÕES CONTENDO OS SEGUINTES ITENS: DECAPADOR E CORTADOR DE CABOS DE DADOS UTP/STP 14-8 AWG (2.5-25 MM2),TESOURA DE CABISTA, FERRAMENTA MANUAL DE INSERÇÃO (PUNCHDOWN) SEM LÂMINA, LÂMINA CORTE COMBINADA 110/66, L</t>
  </si>
  <si>
    <t xml:space="preserve">KIT COMPOSTO POR: ADAPTADOR DE PHILIPS PEQUENO/MÉDIO/GRANDE, ADAPTADOR ESTRELA PEQUENO/MÉDIO/GRANDE, ADAPTADOR BOCA MÉDIO/GRANDE, ADAPTADOR DE CHAVES, JOGO DE CHAVES ALLEN, ALICATE DE PONTA COM 1 PONTA DE CORTE, ALICATE DE PONTA, CHAVE CATRACA EM L, JOGO </t>
  </si>
  <si>
    <t>KIT TRAVA CABO DE AÇO PARA COMPUTADORES (TRAVA GABINETE, TECLADO, MOUSE E MONITOR) CONTENDO: 01 CABO DE AÇO DE 1,50 M, 01 CADEADO PARA PRENDER O CABO DE AÇO E OS ACESSÓRIOS (COMPUTADOR, TECLADO, MOUSE E MONITOR), 01 FECHADURA ESPECIAL PARA FECHAR O CADEAD</t>
  </si>
  <si>
    <t>LEITOR DE CÓDIGO DE BARRAS TIPO PISTOLA - CARACTERÍSTICAS MÍNIMAS: LEITOR DE CÓDIGO DE BARRAS COM CABO, ATIVAÇÃO POR GATILHO -  COM SUPORTE, COM AVISO SONORO E LUMINOSO DE OPERAÇÃO, FONTE DE LUZ LED 650 NM, DISTÂNCIA TÍPICA DE TRABALHO DE 0 A 20, VELOCIDA</t>
  </si>
  <si>
    <t>1. GABINETE
1.1. Deverá possui botão de ligar e desligar na parte frontal; 
1.2. Gabinete Tool Less com as seguintes funcionalidades: abertura externa, troca de HD, troca de Drive de DVD sem necessidade de ferramenta, sendo vedado adaptações;
1.3. O gabin</t>
  </si>
  <si>
    <t>TIPO: MONITOR IPS LED FULL HD. TAMANHO DA TELA (POLEGADAS): 21,5. TAMANHO DA TELA (POL): 21.5"". CONTRASTE: 5.000.000:1. ÂNGULO DE VISÃO: 178°/178°. BRILHO: 250 CD/M2. TEMPO DE RESPOSTA(MS): 14 MS. RESOLUÇÃO DA TELA: 1920 X 1080 @ 60HZ MÁXIMA. CONEXÕES: E</t>
  </si>
  <si>
    <t>MONITOR LED 29 POLEGADAS, TAMANHO DA TELA (POLEGADAS): 29 POLEGADAS, RESOLUÇÃO MÁXIMA: 2560 X 1080, CONTRASTE: 5.000.000:1, TEMPO DE RESPOSTA: 5MS (G A G), PIXEL PITCH: 0.0876MM X 0.2628MM, SUPORTE DE CORES: 16,7 M, ÂNGULO DE VISÃO: H:178° / V:178°, FREQU</t>
  </si>
  <si>
    <t>MONITOR LED 19,5" WIDESCREEN, TAMANHO DA TELA: 19,5 POLEGADAS, CONTRASTE: 5.000.000.1_x000D_
TEMPO DE RESPOSTA: 5 MS GTG, BRILHO: 200 CD/M², RESOLUÇÃO MÁXIMA: 1600 X 900 @ 60HZ_x000D_
ÂNGULO DE VISÃO: H90º / V 50º, FREQUÊNCIA HORIZONTAL: 30 ~ 83 KHZ, FREQUÊNCIA VERTI</t>
  </si>
  <si>
    <t>MONITOR LED 23 POLEGADAS, WIDESCREEN, REGULAGEM DE ALTURA, PIXEL PITCH 0,265MM, BRILHO 250CD/M², RELAÇÃO DE CONTRASTE 10.000.000:1, TEMPO DE RESPOSTA 5 MS, ÂNGULO DE VISÃO (HORIZONTAL/VERTICAL) 170º, TENSÃO DE ALIMENTAÇÃO 160º, FREQUÊNCIA DE VARREDURA HOR</t>
  </si>
  <si>
    <t xml:space="preserve">NOBREAK - 3 KVA_x000D_
_x000D_
ENTRADA_x000D_
TIPO DE TECNOLOGIA: PWM, COM CHAVEAMENTO EM ALTA FREQÜÊNCIA._x000D_
TENSÃO: BIVOLT (ENTRADA 115 - 127/220V)._x000D_
VARIAÇÃO DA TENSÃO DE ENTRADA: +/- 20%, OU SEJA, O EQUIPAMENTO DEVE SUPORTARVARIAÇÕES DE +/- 20% NA ENTRADA DE TENSÃO, SEM </t>
  </si>
  <si>
    <t>NO-BREAK 700VA_x000D_
_x000D_
[ENTRADA]_x000D_
- TENSÃO DE ENTRADA NOMINAL: 120V/220V AUTOMÁTICO_x000D_
- FAIXA TENSÃO DE ENTRADA: 95V~245V_x000D_
- FREQÜÊNCIA DE ENTRADA: 47HZ - 63HZ_x000D_
- SUBTENSÃO: 95V/180V_x000D_
- SOBRETENSÃO: 140V/245V _x000D_
_x000D_
[SAÍDA]_x000D_
- FREQUÊNCIA DE SAÍDA EM MODO INVERSOR:</t>
  </si>
  <si>
    <t>1. PROCESSADOR 
1.1. Processador com tecnologia de núcleos múltiplos, com no mínimo 2 (dois) núcleos físicos e 4 (quatro) Threads; 
1.2. Compatível com tecnologia móvel, com no mínimo 2.4 GHz;
1.3. Possuir memória cache de, no mínimo 3MB;
1.4. O processad</t>
  </si>
  <si>
    <t>PEN DRIVE 16GB USB 3.0,TAXA DE TRANSFERÊNCIA: 135MB/S DE LEITURA, 20MB/S DE GRAVAÇÃO. FUNÇÕES: ARMAZENAMENTO, REPRODUÇÃO E TRANSFERÊNCIA DE DADOS. COMPATÍVEL COM: WINDOWS® 8.1, WINDOWS 8, WINDOWS 7 (SP1), WINDOWS VISTA® (SP1, SP2), MAC OS X V.10.6.X OU SU</t>
  </si>
  <si>
    <t>PLACA DE VÍDEO PARA COMPUTADOR (DESKTOP) - VGA EVGA 2048MB (2GB) DDR3 PCI-EXPRESS X16,  NVIDIA GT 640, 384 CUDA CORES, 901 MHZ GPU, MEMORY: - 2048 MB, 128 BIT DDR3, 1334 MHZ (EFFECTIVE), INTERFACE: PCI-E 3.0 16X, CONECTORES:  01- DVI-I, 01-DVI-D, 01- MINI</t>
  </si>
  <si>
    <t>PLACA REDE 10/100/1000 PCI, INTERFACE NWAY 10/100/1000MBIT TP (RJ-45) AUTOSENSING,  2000 MBIT FULL DUPLEX 32-BIT (33/66MHZ),  AUTO MDI/MDIX,  CONTROLO DE FLUXO (IEEE 802.3X),  ACPI 2.0 WOL,  VLAN (IEE 802.1Q),  BUSMASTER PCI 2.1, 2.2 PLUG-AND-PLAY,  COMPA</t>
  </si>
  <si>
    <t>ROTULADOR ELETRÔNICO PORTÁTIL, CAPAZ DE IMPRIMIR ETIQUETAS AUTO ADESIVAS DE VÁRIAS CORES_x000D_
COMPATÍVEL COM ETIQUETAS DE 9 E 12MM, VISOR COM INSTRUÇÕES EM PORTUGUÊS, COM FUNÇÃO DATA E HORA E SÍMBOLOS EMBUTIDOS NA MEMÓRIA, COMPATÍVEL COM FITA TIPO: M, LARGURA</t>
  </si>
  <si>
    <t>TABLET COM AS SEGUINTES ESPECIFICAÇÕES: REDE /CONECTIVIDADE SEM FIO WI-FI: GSM / GPRS / EDGE, 802.11A/B/G/N/AC, PROCESSADOR QUAD CORE COM NO MÍNIMO 2.3 GHZ, MEMÓRIA: MEMÓRIA INTERNA: NO MÍNIMO 32 GB* / RAM: NO MÍNIMO 3 GB, SISTEMA OPERACIONAL: ANDROID 4.3</t>
  </si>
  <si>
    <t>TESTADOR DE CABOS COM CONECTORES RJ-45, RJ-11, BNC E USB, VISUALIZAÇÃO FÁCIL PARA SE VERIFICAR A PINAGEM CORRETA DOS CABOS, CHECA A CONTINUIDADE DO SINAL NO CABO , MAU CONTATO, SE ESTÁ ABERTO, EM CURTO, CROSSOVER E GROUNDING, COM LEDS DE FÁCIL VISUALIZAÇÃ</t>
  </si>
  <si>
    <t>VALOR ADJUDICADO COMPRASNET</t>
  </si>
  <si>
    <t>TOTAL COMPRASNET</t>
  </si>
  <si>
    <t>04.567.265/0001-27</t>
  </si>
  <si>
    <t>7500596000138.</t>
  </si>
  <si>
    <t>09.349.16210001-04</t>
  </si>
  <si>
    <t>MOUSE ÓPTICO PS2 800DPI COM 3 BOTÕES, FUNÇÃO SCROLL, CONEXÃO PS2, COR PRETO, COMPRIMENTO MÍNIMO DO CABO: 1,35M, COMPATÍVEL COM WINDOWS 7, ME, 2000, XP, VISTA E NT.</t>
  </si>
  <si>
    <t>MOUSE ÓPTICO USB COM TRÊS BOTÕES</t>
  </si>
  <si>
    <t>MOUSE ÓPTICO USB COM TRÊS BOTÕES INCLUINDO TECLA DE ROLAGEM SCROLL, DESIGN ERGONÔMICO, COMPATÍVEL COM: WINDOWS 98, 2000, ME, XP, VISTA, 7 / MAC OS X 9.0 OU SUPERIOR, RESOLUÇÃO: 800 DPI, COMPRIMENTO DO CABO: 1,5 M; COMPOSIÇÃO: TERMOPLÁSTICOS, METAIS E CIRCUITO ELETRÔNICO.</t>
  </si>
  <si>
    <t>PLACA DE REDE PCI GIGABIT ETHERNET (10/100/1000MBPS), INTERFACE NWAY 10/100/1000MBIT TP (RJ-45) AUTOSENSING, 2000 MBIT FULL DUPLEX 32-BIT (33/66MHZ), AUTO MDI/MDIX , CONTROLE DE FLUXO (IEEE 802.3X), ACPI 2.0 WOL -VLAN (IEE 802.1Q) , BUSMASTER PCI 2.1, 2.2 PLUG-AND-PLAY , COMPATÍVEL COM WIN98, 2000, ME, NT, XP, NETWARE, LINUX, MAC OS.</t>
  </si>
  <si>
    <t>TECLADO PARA COMPUTADOR - PS2, TECLADO COM TECLAS CONFORTÁVEIS NO PADRÃO ABNT2 PORTUGUÊS, CONEXÃO PS2, PLUG AND PLAY, TECLAS DE ATALHO, TECLA Ç, COM 110 TECLAS, COR: PRETO, COMPRIMENTO MÍNIMO DO CABO: 1,35M.</t>
  </si>
  <si>
    <t>TECLADO PARA COMPUTADOR, PADRÃO ABNT2 BRASIL; CONEXÃO VIA PORTA USB; PLUG AND PLAY; MÍNIMO DE 109 TECLAS, TECLA Ç, COMPRIMENTO DO CABO &gt;= 1,5, TECLAS SILENCIOSAS E CONFORTÁVEIS, COR: PRETO; COMPATÍVEL COM SISTEMAS WINDOWS, LINUX E MAC.</t>
  </si>
  <si>
    <t xml:space="preserve">CABO VGA 10 M CONHECIDO TAMBÉM POR CABO RGB TAMBÉM CONHECIDO COMO CABO SVGA, PARA TRANSMISSÃO DE VÍDEO EM FORMATO RGB OU S-VGA. USADO COM O PLUG HD15, PARA LIGAÇÃO ENTRE COMPUTADOR E PROJETOR OU DISPLAY. CONSTRUÍDO COM 3 COAXIAIS E DUPLA BLINDAGEM. </t>
  </si>
  <si>
    <t xml:space="preserve">DECAPADOR DE CABO COAXIAL, CABO DE REDE - UTP/USB - HT 332 - DECAPA E CORTA CABOS DO TIPO PAR TRANÇADO, COAXIAL, STP/UTP, CABOS DE ÁUDIO, FLAT, WIRE 2P/4P/6P/8P, - COMPRIMENTO: 11 CM ABERTURA MÁXIMA: 10 MM, POSSUI PARAFUSO DE AJUSTE DO FECHAMENTO, 2 GUIAS PARA OS CABOS DE DIÂMETROS DIFERENTES, LÂMINA DE CORTE DE FIO, DUPLA LÂMINA PARA DECAPAGEM, DUPLA LÂMINA DE CORTE, MOLA DE FECHAMENTO AUTOMÁTICO </t>
  </si>
  <si>
    <t>5235000000288
3017000103690</t>
  </si>
  <si>
    <t>5235000000273
3017000103691</t>
  </si>
  <si>
    <t>5235000000272
3017000103692</t>
  </si>
  <si>
    <t>5235000000283
3017000103702</t>
  </si>
  <si>
    <t>5235000000281
3017000103703</t>
  </si>
  <si>
    <t>5235000000268
3017000103704</t>
  </si>
  <si>
    <t>5235000000252
3017000103705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</si>
</sst>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* #,##0.00_);_(* \(#,##0.00\);_(* \-??_);_(@_)"/>
    <numFmt numFmtId="165" formatCode="_(&quot;$&quot;* #,##0.00_);_(&quot;$&quot;* \(#,##0.00\);_(&quot;$&quot;* &quot;-&quot;??_);_(@_)"/>
    <numFmt numFmtId="166" formatCode="_(&quot;R$ &quot;* #,##0.00_);_(&quot;R$ &quot;* \(#,##0.00\);_(&quot;R$ &quot;* &quot;-&quot;??_);_(@_)"/>
    <numFmt numFmtId="167" formatCode="_(&quot;R$&quot;* #,##0.00_);_(&quot;R$&quot;* \(#,##0.00\);_(&quot;R$&quot;* &quot;-&quot;??_);_(@_)"/>
    <numFmt numFmtId="168" formatCode="_(* #,##0.00_);_(* \(#,##0.00\);_(* &quot;-&quot;??_);_(@_)"/>
    <numFmt numFmtId="169" formatCode="_-[$R$-416]\ * #,##0.00_-;\-[$R$-416]\ * #,##0.00_-;_-[$R$-416]\ * &quot;-&quot;??_-;_-@_-"/>
    <numFmt numFmtId="170" formatCode="&quot;R$&quot;\ 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8"/>
      <color rgb="FF000000"/>
      <name val="Verdana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  <font>
      <b/>
      <sz val="20"/>
      <color rgb="FF00000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4"/>
      </right>
      <top style="double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theme="4"/>
      </left>
      <right/>
      <top/>
      <bottom/>
      <diagonal/>
    </border>
  </borders>
  <cellStyleXfs count="24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23" borderId="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5" fillId="23" borderId="1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8" fillId="11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11" borderId="1" applyNumberFormat="0" applyAlignment="0" applyProtection="0"/>
    <xf numFmtId="164" fontId="2" fillId="0" borderId="0"/>
    <xf numFmtId="14" fontId="2" fillId="0" borderId="0"/>
    <xf numFmtId="0" fontId="2" fillId="0" borderId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4" fillId="0" borderId="0"/>
    <xf numFmtId="0" fontId="12" fillId="0" borderId="0"/>
    <xf numFmtId="0" fontId="12" fillId="7" borderId="4" applyNumberFormat="0" applyAlignment="0" applyProtection="0"/>
    <xf numFmtId="0" fontId="12" fillId="7" borderId="4" applyNumberFormat="0" applyAlignment="0" applyProtection="0"/>
    <xf numFmtId="9" fontId="12" fillId="0" borderId="0" applyFont="0" applyFill="0" applyBorder="0" applyAlignment="0" applyProtection="0"/>
    <xf numFmtId="0" fontId="15" fillId="2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23" borderId="5" applyNumberFormat="0" applyAlignment="0" applyProtection="0"/>
    <xf numFmtId="168" fontId="12" fillId="0" borderId="0" applyFont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8" fontId="12" fillId="0" borderId="0" applyFont="0" applyFill="0" applyBorder="0" applyAlignment="0" applyProtection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1" applyNumberFormat="0" applyFill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</cellStyleXfs>
  <cellXfs count="76">
    <xf numFmtId="0" fontId="0" fillId="0" borderId="0" xfId="0"/>
    <xf numFmtId="0" fontId="27" fillId="30" borderId="13" xfId="171" applyFont="1" applyFill="1" applyBorder="1" applyAlignment="1">
      <alignment horizontal="left" wrapText="1"/>
    </xf>
    <xf numFmtId="0" fontId="11" fillId="0" borderId="0" xfId="171"/>
    <xf numFmtId="0" fontId="11" fillId="31" borderId="0" xfId="171" applyFill="1"/>
    <xf numFmtId="0" fontId="27" fillId="0" borderId="0" xfId="171" applyFont="1" applyBorder="1" applyAlignment="1">
      <alignment horizontal="left" wrapText="1"/>
    </xf>
    <xf numFmtId="0" fontId="28" fillId="0" borderId="0" xfId="171" applyFont="1" applyBorder="1" applyAlignment="1">
      <alignment horizontal="center" vertical="center"/>
    </xf>
    <xf numFmtId="0" fontId="28" fillId="32" borderId="13" xfId="171" applyFont="1" applyFill="1" applyBorder="1" applyAlignment="1">
      <alignment horizontal="center" vertical="center" wrapText="1"/>
    </xf>
    <xf numFmtId="1" fontId="28" fillId="32" borderId="13" xfId="171" applyNumberFormat="1" applyFont="1" applyFill="1" applyBorder="1" applyAlignment="1">
      <alignment horizontal="center" vertical="center" wrapText="1"/>
    </xf>
    <xf numFmtId="0" fontId="28" fillId="32" borderId="13" xfId="171" applyNumberFormat="1" applyFont="1" applyFill="1" applyBorder="1" applyAlignment="1">
      <alignment horizontal="center" vertical="center" wrapText="1"/>
    </xf>
    <xf numFmtId="169" fontId="28" fillId="32" borderId="13" xfId="171" applyNumberFormat="1" applyFont="1" applyFill="1" applyBorder="1" applyAlignment="1">
      <alignment horizontal="center" vertical="center" wrapText="1"/>
    </xf>
    <xf numFmtId="0" fontId="27" fillId="32" borderId="13" xfId="171" applyFont="1" applyFill="1" applyBorder="1" applyAlignment="1">
      <alignment horizontal="center" vertical="center" wrapText="1"/>
    </xf>
    <xf numFmtId="170" fontId="29" fillId="32" borderId="13" xfId="171" applyNumberFormat="1" applyFont="1" applyFill="1" applyBorder="1" applyAlignment="1">
      <alignment horizontal="center" vertical="center" wrapText="1"/>
    </xf>
    <xf numFmtId="0" fontId="29" fillId="32" borderId="13" xfId="171" applyFont="1" applyFill="1" applyBorder="1" applyAlignment="1">
      <alignment horizontal="center" vertical="center" wrapText="1"/>
    </xf>
    <xf numFmtId="169" fontId="30" fillId="32" borderId="13" xfId="171" applyNumberFormat="1" applyFont="1" applyFill="1" applyBorder="1" applyAlignment="1">
      <alignment horizontal="center" vertical="center" wrapText="1"/>
    </xf>
    <xf numFmtId="2" fontId="31" fillId="31" borderId="13" xfId="171" applyNumberFormat="1" applyFont="1" applyFill="1" applyBorder="1" applyAlignment="1">
      <alignment horizontal="center" vertical="center" wrapText="1"/>
    </xf>
    <xf numFmtId="0" fontId="31" fillId="31" borderId="13" xfId="171" applyFont="1" applyFill="1" applyBorder="1" applyAlignment="1">
      <alignment horizontal="center" vertical="center" wrapText="1"/>
    </xf>
    <xf numFmtId="1" fontId="31" fillId="31" borderId="13" xfId="171" applyNumberFormat="1" applyFont="1" applyFill="1" applyBorder="1" applyAlignment="1">
      <alignment horizontal="center" vertical="center" wrapText="1"/>
    </xf>
    <xf numFmtId="0" fontId="31" fillId="31" borderId="13" xfId="171" applyFont="1" applyFill="1" applyBorder="1" applyAlignment="1">
      <alignment vertical="center" wrapText="1"/>
    </xf>
    <xf numFmtId="0" fontId="31" fillId="31" borderId="13" xfId="171" applyFont="1" applyFill="1" applyBorder="1" applyAlignment="1">
      <alignment horizontal="left" vertical="center" wrapText="1"/>
    </xf>
    <xf numFmtId="0" fontId="31" fillId="31" borderId="13" xfId="171" applyNumberFormat="1" applyFont="1" applyFill="1" applyBorder="1" applyAlignment="1">
      <alignment horizontal="center" vertical="center" wrapText="1"/>
    </xf>
    <xf numFmtId="169" fontId="31" fillId="31" borderId="13" xfId="171" applyNumberFormat="1" applyFont="1" applyFill="1" applyBorder="1" applyAlignment="1">
      <alignment horizontal="center" vertical="center" wrapText="1"/>
    </xf>
    <xf numFmtId="169" fontId="29" fillId="31" borderId="13" xfId="171" applyNumberFormat="1" applyFont="1" applyFill="1" applyBorder="1" applyAlignment="1">
      <alignment horizontal="center" vertical="center" wrapText="1"/>
    </xf>
    <xf numFmtId="2" fontId="29" fillId="31" borderId="13" xfId="171" applyNumberFormat="1" applyFont="1" applyFill="1" applyBorder="1" applyAlignment="1">
      <alignment horizontal="center" vertical="center" wrapText="1"/>
    </xf>
    <xf numFmtId="0" fontId="28" fillId="0" borderId="13" xfId="171" applyFont="1" applyBorder="1" applyAlignment="1">
      <alignment horizontal="center"/>
    </xf>
    <xf numFmtId="2" fontId="31" fillId="33" borderId="13" xfId="171" applyNumberFormat="1" applyFont="1" applyFill="1" applyBorder="1" applyAlignment="1">
      <alignment horizontal="center" vertical="center" wrapText="1"/>
    </xf>
    <xf numFmtId="0" fontId="31" fillId="33" borderId="13" xfId="171" applyFont="1" applyFill="1" applyBorder="1" applyAlignment="1">
      <alignment horizontal="center" vertical="center" wrapText="1"/>
    </xf>
    <xf numFmtId="1" fontId="31" fillId="33" borderId="13" xfId="171" applyNumberFormat="1" applyFont="1" applyFill="1" applyBorder="1" applyAlignment="1">
      <alignment horizontal="center" vertical="center" wrapText="1"/>
    </xf>
    <xf numFmtId="0" fontId="31" fillId="33" borderId="13" xfId="171" applyFont="1" applyFill="1" applyBorder="1" applyAlignment="1">
      <alignment vertical="center" wrapText="1"/>
    </xf>
    <xf numFmtId="0" fontId="31" fillId="33" borderId="13" xfId="171" applyFont="1" applyFill="1" applyBorder="1" applyAlignment="1">
      <alignment horizontal="left" vertical="center" wrapText="1"/>
    </xf>
    <xf numFmtId="0" fontId="31" fillId="33" borderId="13" xfId="171" applyNumberFormat="1" applyFont="1" applyFill="1" applyBorder="1" applyAlignment="1">
      <alignment horizontal="center" vertical="center" wrapText="1"/>
    </xf>
    <xf numFmtId="169" fontId="31" fillId="33" borderId="13" xfId="171" applyNumberFormat="1" applyFont="1" applyFill="1" applyBorder="1" applyAlignment="1">
      <alignment horizontal="center" vertical="center" wrapText="1"/>
    </xf>
    <xf numFmtId="169" fontId="29" fillId="33" borderId="13" xfId="171" applyNumberFormat="1" applyFont="1" applyFill="1" applyBorder="1" applyAlignment="1">
      <alignment horizontal="center" vertical="center" wrapText="1"/>
    </xf>
    <xf numFmtId="2" fontId="29" fillId="33" borderId="13" xfId="171" applyNumberFormat="1" applyFont="1" applyFill="1" applyBorder="1" applyAlignment="1">
      <alignment horizontal="center" vertical="center" wrapText="1"/>
    </xf>
    <xf numFmtId="0" fontId="28" fillId="33" borderId="13" xfId="171" applyFont="1" applyFill="1" applyBorder="1" applyAlignment="1">
      <alignment horizontal="center"/>
    </xf>
    <xf numFmtId="0" fontId="28" fillId="31" borderId="13" xfId="171" applyFont="1" applyFill="1" applyBorder="1" applyAlignment="1">
      <alignment horizontal="center"/>
    </xf>
    <xf numFmtId="0" fontId="32" fillId="33" borderId="13" xfId="171" applyFont="1" applyFill="1" applyBorder="1" applyAlignment="1">
      <alignment horizontal="left" vertical="center" wrapText="1"/>
    </xf>
    <xf numFmtId="0" fontId="32" fillId="31" borderId="13" xfId="171" applyFont="1" applyFill="1" applyBorder="1"/>
    <xf numFmtId="0" fontId="32" fillId="33" borderId="13" xfId="171" applyFont="1" applyFill="1" applyBorder="1"/>
    <xf numFmtId="0" fontId="32" fillId="31" borderId="13" xfId="171" applyFont="1" applyFill="1" applyBorder="1" applyAlignment="1">
      <alignment horizontal="left" vertical="center" wrapText="1"/>
    </xf>
    <xf numFmtId="169" fontId="9" fillId="31" borderId="13" xfId="158" applyNumberFormat="1" applyFill="1" applyBorder="1" applyAlignment="1">
      <alignment horizontal="center" vertical="center" wrapText="1"/>
    </xf>
    <xf numFmtId="165" fontId="31" fillId="31" borderId="13" xfId="161" applyFont="1" applyFill="1" applyBorder="1" applyAlignment="1">
      <alignment horizontal="center" vertical="center" wrapText="1"/>
    </xf>
    <xf numFmtId="169" fontId="31" fillId="33" borderId="14" xfId="171" applyNumberFormat="1" applyFont="1" applyFill="1" applyBorder="1" applyAlignment="1">
      <alignment horizontal="center" vertical="center" wrapText="1"/>
    </xf>
    <xf numFmtId="0" fontId="31" fillId="31" borderId="15" xfId="171" applyFont="1" applyFill="1" applyBorder="1" applyAlignment="1">
      <alignment vertical="center" wrapText="1"/>
    </xf>
    <xf numFmtId="0" fontId="31" fillId="31" borderId="16" xfId="171" applyFont="1" applyFill="1" applyBorder="1" applyAlignment="1">
      <alignment vertical="center" wrapText="1"/>
    </xf>
    <xf numFmtId="0" fontId="33" fillId="33" borderId="17" xfId="171" applyFont="1" applyFill="1" applyBorder="1" applyAlignment="1">
      <alignment vertical="center" wrapText="1"/>
    </xf>
    <xf numFmtId="169" fontId="34" fillId="33" borderId="18" xfId="171" applyNumberFormat="1" applyFont="1" applyFill="1" applyBorder="1" applyAlignment="1">
      <alignment horizontal="center" vertical="center" wrapText="1"/>
    </xf>
    <xf numFmtId="169" fontId="35" fillId="30" borderId="13" xfId="171" applyNumberFormat="1" applyFont="1" applyFill="1" applyBorder="1" applyAlignment="1">
      <alignment horizontal="center" vertical="center" wrapText="1"/>
    </xf>
    <xf numFmtId="0" fontId="29" fillId="31" borderId="13" xfId="171" applyNumberFormat="1" applyFont="1" applyFill="1" applyBorder="1" applyAlignment="1">
      <alignment horizontal="center" vertical="center" wrapText="1"/>
    </xf>
    <xf numFmtId="169" fontId="35" fillId="30" borderId="13" xfId="161" applyNumberFormat="1" applyFont="1" applyFill="1" applyBorder="1" applyAlignment="1">
      <alignment horizontal="center" vertical="center" wrapText="1"/>
    </xf>
    <xf numFmtId="0" fontId="29" fillId="34" borderId="13" xfId="171" applyNumberFormat="1" applyFont="1" applyFill="1" applyBorder="1" applyAlignment="1">
      <alignment horizontal="center" vertical="center" wrapText="1"/>
    </xf>
    <xf numFmtId="0" fontId="11" fillId="0" borderId="13" xfId="171" applyBorder="1"/>
    <xf numFmtId="1" fontId="11" fillId="0" borderId="0" xfId="171" applyNumberFormat="1"/>
    <xf numFmtId="0" fontId="11" fillId="0" borderId="0" xfId="171" applyNumberFormat="1" applyAlignment="1">
      <alignment horizontal="center"/>
    </xf>
    <xf numFmtId="169" fontId="11" fillId="0" borderId="0" xfId="171" applyNumberFormat="1"/>
    <xf numFmtId="169" fontId="11" fillId="31" borderId="0" xfId="171" applyNumberFormat="1" applyFill="1"/>
    <xf numFmtId="0" fontId="11" fillId="0" borderId="0" xfId="171" applyBorder="1"/>
    <xf numFmtId="0" fontId="28" fillId="0" borderId="17" xfId="171" applyFont="1" applyBorder="1" applyAlignment="1">
      <alignment horizontal="center"/>
    </xf>
    <xf numFmtId="0" fontId="12" fillId="0" borderId="17" xfId="171" applyFont="1" applyBorder="1" applyAlignment="1">
      <alignment horizontal="center"/>
    </xf>
    <xf numFmtId="0" fontId="28" fillId="0" borderId="17" xfId="171" applyFont="1" applyBorder="1"/>
    <xf numFmtId="0" fontId="28" fillId="31" borderId="17" xfId="171" applyFont="1" applyFill="1" applyBorder="1"/>
    <xf numFmtId="0" fontId="12" fillId="0" borderId="17" xfId="171" applyFont="1" applyBorder="1" applyAlignment="1">
      <alignment horizontal="left" wrapText="1"/>
    </xf>
    <xf numFmtId="0" fontId="11" fillId="31" borderId="17" xfId="171" applyFill="1" applyBorder="1"/>
    <xf numFmtId="9" fontId="12" fillId="0" borderId="17" xfId="1" applyFont="1" applyBorder="1"/>
    <xf numFmtId="0" fontId="12" fillId="0" borderId="17" xfId="171" applyFont="1" applyBorder="1" applyAlignment="1">
      <alignment wrapText="1"/>
    </xf>
    <xf numFmtId="0" fontId="11" fillId="0" borderId="0" xfId="171" applyAlignment="1">
      <alignment horizontal="left"/>
    </xf>
    <xf numFmtId="8" fontId="36" fillId="0" borderId="19" xfId="0" applyNumberFormat="1" applyFont="1" applyBorder="1"/>
    <xf numFmtId="0" fontId="31" fillId="31" borderId="13" xfId="171" applyNumberFormat="1" applyFont="1" applyFill="1" applyBorder="1" applyAlignment="1">
      <alignment horizontal="center" vertical="center" wrapText="1"/>
    </xf>
    <xf numFmtId="0" fontId="28" fillId="0" borderId="17" xfId="171" applyFont="1" applyBorder="1" applyAlignment="1">
      <alignment horizontal="center"/>
    </xf>
    <xf numFmtId="0" fontId="28" fillId="0" borderId="20" xfId="171" applyFont="1" applyBorder="1" applyAlignment="1">
      <alignment horizontal="center" vertical="center" wrapText="1"/>
    </xf>
    <xf numFmtId="0" fontId="28" fillId="0" borderId="21" xfId="171" applyFont="1" applyBorder="1" applyAlignment="1">
      <alignment horizontal="center" vertical="center" wrapText="1"/>
    </xf>
    <xf numFmtId="0" fontId="28" fillId="30" borderId="22" xfId="171" applyFont="1" applyFill="1" applyBorder="1" applyAlignment="1">
      <alignment horizontal="center" vertical="center"/>
    </xf>
    <xf numFmtId="0" fontId="28" fillId="30" borderId="0" xfId="171" applyFont="1" applyFill="1" applyBorder="1" applyAlignment="1">
      <alignment horizontal="center" vertical="center"/>
    </xf>
    <xf numFmtId="0" fontId="32" fillId="31" borderId="13" xfId="171" applyFont="1" applyFill="1" applyBorder="1" applyAlignment="1">
      <alignment wrapText="1"/>
    </xf>
    <xf numFmtId="1" fontId="0" fillId="0" borderId="0" xfId="0" applyNumberFormat="1"/>
    <xf numFmtId="1" fontId="31" fillId="31" borderId="16" xfId="171" applyNumberFormat="1" applyFont="1" applyFill="1" applyBorder="1" applyAlignment="1">
      <alignment vertical="center" wrapText="1"/>
    </xf>
    <xf numFmtId="0" fontId="11" fillId="31" borderId="13" xfId="171" applyFill="1" applyBorder="1" applyAlignment="1">
      <alignment wrapText="1"/>
    </xf>
  </cellXfs>
  <cellStyles count="243">
    <cellStyle name="20% - Ênfase1 2" xfId="2"/>
    <cellStyle name="20% - Ênfase1 2 2" xfId="3"/>
    <cellStyle name="20% - Ênfase1 2 3" xfId="4"/>
    <cellStyle name="20% - Ênfase1 3" xfId="5"/>
    <cellStyle name="20% - Ênfase1 4" xfId="6"/>
    <cellStyle name="20% - Ênfase1 5" xfId="7"/>
    <cellStyle name="20% - Ênfase1 6" xfId="8"/>
    <cellStyle name="20% - Ênfase2 2" xfId="9"/>
    <cellStyle name="20% - Ênfase2 2 2" xfId="10"/>
    <cellStyle name="20% - Ênfase2 2 3" xfId="11"/>
    <cellStyle name="20% - Ênfase2 3" xfId="12"/>
    <cellStyle name="20% - Ênfase2 4" xfId="13"/>
    <cellStyle name="20% - Ênfase2 5" xfId="14"/>
    <cellStyle name="20% - Ênfase2 6" xfId="15"/>
    <cellStyle name="20% - Ênfase3 2" xfId="16"/>
    <cellStyle name="20% - Ênfase3 2 2" xfId="17"/>
    <cellStyle name="20% - Ênfase3 2 3" xfId="18"/>
    <cellStyle name="20% - Ênfase3 3" xfId="19"/>
    <cellStyle name="20% - Ênfase3 4" xfId="20"/>
    <cellStyle name="20% - Ênfase3 5" xfId="21"/>
    <cellStyle name="20% - Ênfase3 6" xfId="22"/>
    <cellStyle name="20% - Ênfase4 2" xfId="23"/>
    <cellStyle name="20% - Ênfase4 2 2" xfId="24"/>
    <cellStyle name="20% - Ênfase4 2 3" xfId="25"/>
    <cellStyle name="20% - Ênfase4 3" xfId="26"/>
    <cellStyle name="20% - Ênfase4 4" xfId="27"/>
    <cellStyle name="20% - Ênfase4 5" xfId="28"/>
    <cellStyle name="20% - Ênfase4 6" xfId="29"/>
    <cellStyle name="20% - Ênfase5 2" xfId="30"/>
    <cellStyle name="20% - Ênfase5 2 2" xfId="31"/>
    <cellStyle name="20% - Ênfase5 2 3" xfId="32"/>
    <cellStyle name="20% - Ênfase5 3" xfId="33"/>
    <cellStyle name="20% - Ênfase5 4" xfId="34"/>
    <cellStyle name="20% - Ênfase5 5" xfId="35"/>
    <cellStyle name="20% - Ênfase5 6" xfId="36"/>
    <cellStyle name="20% - Ênfase6 2" xfId="37"/>
    <cellStyle name="20% - Ênfase6 2 2" xfId="38"/>
    <cellStyle name="20% - Ênfase6 2 3" xfId="39"/>
    <cellStyle name="20% - Ênfase6 3" xfId="40"/>
    <cellStyle name="20% - Ênfase6 4" xfId="41"/>
    <cellStyle name="20% - Ênfase6 5" xfId="42"/>
    <cellStyle name="20% - Ênfase6 6" xfId="43"/>
    <cellStyle name="40% - Ênfase1 2" xfId="44"/>
    <cellStyle name="40% - Ênfase1 2 2" xfId="45"/>
    <cellStyle name="40% - Ênfase1 2 3" xfId="46"/>
    <cellStyle name="40% - Ênfase1 3" xfId="47"/>
    <cellStyle name="40% - Ênfase1 4" xfId="48"/>
    <cellStyle name="40% - Ênfase1 5" xfId="49"/>
    <cellStyle name="40% - Ênfase1 6" xfId="50"/>
    <cellStyle name="40% - Ênfase2 2" xfId="51"/>
    <cellStyle name="40% - Ênfase2 3" xfId="52"/>
    <cellStyle name="40% - Ênfase3 2" xfId="53"/>
    <cellStyle name="40% - Ênfase3 2 2" xfId="54"/>
    <cellStyle name="40% - Ênfase3 2 3" xfId="55"/>
    <cellStyle name="40% - Ênfase3 3" xfId="56"/>
    <cellStyle name="40% - Ênfase3 4" xfId="57"/>
    <cellStyle name="40% - Ênfase3 5" xfId="58"/>
    <cellStyle name="40% - Ênfase3 6" xfId="59"/>
    <cellStyle name="40% - Ênfase4 2" xfId="60"/>
    <cellStyle name="40% - Ênfase4 2 2" xfId="61"/>
    <cellStyle name="40% - Ênfase4 2 3" xfId="62"/>
    <cellStyle name="40% - Ênfase4 3" xfId="63"/>
    <cellStyle name="40% - Ênfase4 4" xfId="64"/>
    <cellStyle name="40% - Ênfase4 5" xfId="65"/>
    <cellStyle name="40% - Ênfase4 6" xfId="66"/>
    <cellStyle name="40% - Ênfase5 2" xfId="67"/>
    <cellStyle name="40% - Ênfase5 2 2" xfId="68"/>
    <cellStyle name="40% - Ênfase5 2 3" xfId="69"/>
    <cellStyle name="40% - Ênfase5 3" xfId="70"/>
    <cellStyle name="40% - Ênfase5 4" xfId="71"/>
    <cellStyle name="40% - Ênfase5 5" xfId="72"/>
    <cellStyle name="40% - Ênfase5 6" xfId="73"/>
    <cellStyle name="40% - Ênfase6 2" xfId="74"/>
    <cellStyle name="40% - Ênfase6 2 2" xfId="75"/>
    <cellStyle name="40% - Ênfase6 2 3" xfId="76"/>
    <cellStyle name="40% - Ênfase6 3" xfId="77"/>
    <cellStyle name="40% - Ênfase6 4" xfId="78"/>
    <cellStyle name="40% - Ênfase6 5" xfId="79"/>
    <cellStyle name="40% - Ênfase6 6" xfId="80"/>
    <cellStyle name="60% - Ênfase1 2" xfId="81"/>
    <cellStyle name="60% - Ênfase1 2 2" xfId="82"/>
    <cellStyle name="60% - Ênfase1 2 3" xfId="83"/>
    <cellStyle name="60% - Ênfase1 3" xfId="84"/>
    <cellStyle name="60% - Ênfase1 4" xfId="85"/>
    <cellStyle name="60% - Ênfase1 5" xfId="86"/>
    <cellStyle name="60% - Ênfase1 6" xfId="87"/>
    <cellStyle name="60% - Ênfase2 2" xfId="88"/>
    <cellStyle name="60% - Ênfase2 3" xfId="89"/>
    <cellStyle name="60% - Ênfase3 2" xfId="90"/>
    <cellStyle name="60% - Ênfase3 2 2" xfId="91"/>
    <cellStyle name="60% - Ênfase3 2 3" xfId="92"/>
    <cellStyle name="60% - Ênfase3 3" xfId="93"/>
    <cellStyle name="60% - Ênfase3 4" xfId="94"/>
    <cellStyle name="60% - Ênfase3 5" xfId="95"/>
    <cellStyle name="60% - Ênfase3 6" xfId="96"/>
    <cellStyle name="60% - Ênfase4 2" xfId="97"/>
    <cellStyle name="60% - Ênfase4 2 2" xfId="98"/>
    <cellStyle name="60% - Ênfase4 2 3" xfId="99"/>
    <cellStyle name="60% - Ênfase4 3" xfId="100"/>
    <cellStyle name="60% - Ênfase4 4" xfId="101"/>
    <cellStyle name="60% - Ênfase4 5" xfId="102"/>
    <cellStyle name="60% - Ênfase4 6" xfId="103"/>
    <cellStyle name="60% - Ênfase5 2" xfId="104"/>
    <cellStyle name="60% - Ênfase5 3" xfId="105"/>
    <cellStyle name="60% - Ênfase6 2" xfId="106"/>
    <cellStyle name="60% - Ênfase6 2 2" xfId="107"/>
    <cellStyle name="60% - Ênfase6 2 3" xfId="108"/>
    <cellStyle name="60% - Ênfase6 3" xfId="109"/>
    <cellStyle name="60% - Ênfase6 4" xfId="110"/>
    <cellStyle name="60% - Ênfase6 5" xfId="111"/>
    <cellStyle name="60% - Ênfase6 6" xfId="112"/>
    <cellStyle name="Bom 2" xfId="113"/>
    <cellStyle name="Bom 3" xfId="114"/>
    <cellStyle name="Cálculo 2" xfId="115"/>
    <cellStyle name="Cálculo 2 2" xfId="116"/>
    <cellStyle name="Cálculo 2 3" xfId="117"/>
    <cellStyle name="Cálculo 3" xfId="118"/>
    <cellStyle name="Cálculo 4" xfId="119"/>
    <cellStyle name="Cálculo 5" xfId="120"/>
    <cellStyle name="Cálculo 6" xfId="121"/>
    <cellStyle name="Célula de Verificação 2" xfId="122"/>
    <cellStyle name="Célula de Verificação 3" xfId="123"/>
    <cellStyle name="Célula Vinculada 2" xfId="124"/>
    <cellStyle name="Célula Vinculada 3" xfId="125"/>
    <cellStyle name="Ênfase1 2" xfId="126"/>
    <cellStyle name="Ênfase1 2 2" xfId="127"/>
    <cellStyle name="Ênfase1 2 3" xfId="128"/>
    <cellStyle name="Ênfase1 3" xfId="129"/>
    <cellStyle name="Ênfase1 4" xfId="130"/>
    <cellStyle name="Ênfase1 5" xfId="131"/>
    <cellStyle name="Ênfase1 6" xfId="132"/>
    <cellStyle name="Ênfase2 2" xfId="133"/>
    <cellStyle name="Ênfase2 3" xfId="134"/>
    <cellStyle name="Ênfase3 2" xfId="135"/>
    <cellStyle name="Ênfase3 3" xfId="136"/>
    <cellStyle name="Ênfase4 2" xfId="137"/>
    <cellStyle name="Ênfase4 2 2" xfId="138"/>
    <cellStyle name="Ênfase4 2 3" xfId="139"/>
    <cellStyle name="Ênfase4 3" xfId="140"/>
    <cellStyle name="Ênfase4 4" xfId="141"/>
    <cellStyle name="Ênfase4 5" xfId="142"/>
    <cellStyle name="Ênfase4 6" xfId="143"/>
    <cellStyle name="Ênfase5 2" xfId="144"/>
    <cellStyle name="Ênfase5 3" xfId="145"/>
    <cellStyle name="Ênfase6 2" xfId="146"/>
    <cellStyle name="Ênfase6 3" xfId="147"/>
    <cellStyle name="Entrada 2" xfId="148"/>
    <cellStyle name="Entrada 2 2" xfId="149"/>
    <cellStyle name="Entrada 2 3" xfId="150"/>
    <cellStyle name="Entrada 3" xfId="151"/>
    <cellStyle name="Entrada 4" xfId="152"/>
    <cellStyle name="Entrada 5" xfId="153"/>
    <cellStyle name="Entrada 6" xfId="154"/>
    <cellStyle name="Excel Built-in Comma" xfId="155"/>
    <cellStyle name="Excel Built-in Comma 2" xfId="156"/>
    <cellStyle name="Excel Built-in Normal" xfId="157"/>
    <cellStyle name="Hiperlink" xfId="158" builtinId="8"/>
    <cellStyle name="Incorreto 2" xfId="159"/>
    <cellStyle name="Incorreto 3" xfId="160"/>
    <cellStyle name="Moeda 2" xfId="162"/>
    <cellStyle name="Moeda 2 2" xfId="163"/>
    <cellStyle name="Moeda 2 3" xfId="164"/>
    <cellStyle name="Moeda 2 4" xfId="165"/>
    <cellStyle name="Moeda 3" xfId="166"/>
    <cellStyle name="Moeda 3 2" xfId="167"/>
    <cellStyle name="Moeda 4" xfId="168"/>
    <cellStyle name="Moeda_Plan1" xfId="161"/>
    <cellStyle name="Neutra 2" xfId="169"/>
    <cellStyle name="Neutra 3" xfId="170"/>
    <cellStyle name="Normal" xfId="0" builtinId="0"/>
    <cellStyle name="Normal 2" xfId="172"/>
    <cellStyle name="Normal 3" xfId="173"/>
    <cellStyle name="Normal 3 2" xfId="174"/>
    <cellStyle name="Normal 3 3" xfId="175"/>
    <cellStyle name="Normal 4" xfId="176"/>
    <cellStyle name="Normal 5" xfId="177"/>
    <cellStyle name="Normal 6" xfId="178"/>
    <cellStyle name="Normal 7" xfId="179"/>
    <cellStyle name="Normal 8" xfId="180"/>
    <cellStyle name="Normal_Plan1" xfId="171"/>
    <cellStyle name="Nota 2" xfId="181"/>
    <cellStyle name="Nota 3" xfId="182"/>
    <cellStyle name="Porcentagem" xfId="1" builtinId="5"/>
    <cellStyle name="Porcentagem 2" xfId="183"/>
    <cellStyle name="Saída 2" xfId="184"/>
    <cellStyle name="Saída 2 2" xfId="185"/>
    <cellStyle name="Saída 2 3" xfId="186"/>
    <cellStyle name="Saída 3" xfId="187"/>
    <cellStyle name="Saída 4" xfId="188"/>
    <cellStyle name="Saída 5" xfId="189"/>
    <cellStyle name="Saída 6" xfId="190"/>
    <cellStyle name="Separador de milhares 2" xfId="191"/>
    <cellStyle name="Separador de milhares 2 2" xfId="192"/>
    <cellStyle name="Separador de milhares 2 3" xfId="193"/>
    <cellStyle name="Separador de milhares 3" xfId="194"/>
    <cellStyle name="TableStyleLight1" xfId="195"/>
    <cellStyle name="Texto de Aviso 2" xfId="196"/>
    <cellStyle name="Texto de Aviso 3" xfId="197"/>
    <cellStyle name="Texto Explicativo 2" xfId="198"/>
    <cellStyle name="Texto Explicativo 3" xfId="199"/>
    <cellStyle name="Título 1 1" xfId="200"/>
    <cellStyle name="Título 1 1 2" xfId="201"/>
    <cellStyle name="Título 1 1 3" xfId="202"/>
    <cellStyle name="Título 1 1 4" xfId="203"/>
    <cellStyle name="Título 1 1 5" xfId="204"/>
    <cellStyle name="Título 1 1 6" xfId="205"/>
    <cellStyle name="Título 1 2" xfId="206"/>
    <cellStyle name="Título 1 2 2" xfId="207"/>
    <cellStyle name="Título 1 2 3" xfId="208"/>
    <cellStyle name="Título 1 3" xfId="209"/>
    <cellStyle name="Título 1 4" xfId="210"/>
    <cellStyle name="Título 1 5" xfId="211"/>
    <cellStyle name="Título 1 6" xfId="212"/>
    <cellStyle name="Título 2 2" xfId="213"/>
    <cellStyle name="Título 2 2 2" xfId="214"/>
    <cellStyle name="Título 2 2 3" xfId="215"/>
    <cellStyle name="Título 2 3" xfId="216"/>
    <cellStyle name="Título 2 4" xfId="217"/>
    <cellStyle name="Título 2 5" xfId="218"/>
    <cellStyle name="Título 2 6" xfId="219"/>
    <cellStyle name="Título 3 2" xfId="220"/>
    <cellStyle name="Título 3 2 2" xfId="221"/>
    <cellStyle name="Título 3 2 3" xfId="222"/>
    <cellStyle name="Título 3 3" xfId="223"/>
    <cellStyle name="Título 3 4" xfId="224"/>
    <cellStyle name="Título 3 5" xfId="225"/>
    <cellStyle name="Título 3 6" xfId="226"/>
    <cellStyle name="Título 4 2" xfId="227"/>
    <cellStyle name="Título 4 2 2" xfId="228"/>
    <cellStyle name="Título 4 2 3" xfId="229"/>
    <cellStyle name="Título 4 3" xfId="230"/>
    <cellStyle name="Título 4 4" xfId="231"/>
    <cellStyle name="Título 4 5" xfId="232"/>
    <cellStyle name="Título 4 6" xfId="233"/>
    <cellStyle name="Total 2" xfId="234"/>
    <cellStyle name="Total 2 2" xfId="235"/>
    <cellStyle name="Total 2 3" xfId="236"/>
    <cellStyle name="Total 3" xfId="237"/>
    <cellStyle name="Total 4" xfId="238"/>
    <cellStyle name="Total 5" xfId="239"/>
    <cellStyle name="Total 6" xfId="240"/>
    <cellStyle name="Vírgula 2" xfId="241"/>
    <cellStyle name="Vírgula 3" xfId="2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usca.submarino.com.br/busca.php?q=NOTEBOOK+WINDOWS+8+PROFESSIONAL+64+BITS" TargetMode="External"/><Relationship Id="rId1" Type="http://schemas.openxmlformats.org/officeDocument/2006/relationships/hyperlink" Target="http://www.submarino.com.br/produto/117124699/ipad-air-32gb-4g-e-wi-fi-cinza-espacial-apple?epar=&amp;opn=XMLGOOGLE&amp;WT.mc_id=googleshopping&amp;WT.srch=1&amp;epar=bp_pl_00_go_G22012&amp;gclid=CNjZh4fgtsACFVQV7AodM3wAM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F112"/>
  <sheetViews>
    <sheetView tabSelected="1" workbookViewId="0"/>
  </sheetViews>
  <sheetFormatPr defaultRowHeight="15" x14ac:dyDescent="0.25"/>
  <cols>
    <col min="2" max="2" width="15.5703125" customWidth="1"/>
    <col min="3" max="3" width="12" customWidth="1"/>
    <col min="4" max="4" width="14.7109375" style="73" customWidth="1"/>
    <col min="5" max="5" width="9.5703125" bestFit="1" customWidth="1"/>
    <col min="6" max="6" width="25" customWidth="1"/>
    <col min="7" max="7" width="28.7109375" customWidth="1"/>
    <col min="10" max="10" width="10.140625" bestFit="1" customWidth="1"/>
    <col min="12" max="12" width="11" bestFit="1" customWidth="1"/>
    <col min="14" max="14" width="11" bestFit="1" customWidth="1"/>
    <col min="16" max="16" width="10.140625" bestFit="1" customWidth="1"/>
    <col min="20" max="20" width="11" bestFit="1" customWidth="1"/>
    <col min="21" max="21" width="29.140625" bestFit="1" customWidth="1"/>
    <col min="22" max="22" width="10.140625" bestFit="1" customWidth="1"/>
    <col min="23" max="23" width="16.28515625" customWidth="1"/>
    <col min="24" max="24" width="15.28515625" bestFit="1" customWidth="1"/>
    <col min="25" max="25" width="13.140625" customWidth="1"/>
    <col min="26" max="26" width="12.85546875" customWidth="1"/>
    <col min="27" max="27" width="13.7109375" customWidth="1"/>
    <col min="28" max="28" width="29.140625" bestFit="1" customWidth="1"/>
    <col min="32" max="32" width="38.42578125" bestFit="1" customWidth="1"/>
    <col min="34" max="34" width="16.42578125" customWidth="1"/>
  </cols>
  <sheetData>
    <row r="5" spans="1:58" ht="15.75" thickBot="1" x14ac:dyDescent="0.3"/>
    <row r="6" spans="1:58" ht="36" thickTop="1" thickBot="1" x14ac:dyDescent="0.3">
      <c r="A6" s="1" t="s">
        <v>0</v>
      </c>
      <c r="B6" s="70" t="s">
        <v>140</v>
      </c>
      <c r="C6" s="71"/>
      <c r="D6" s="71"/>
      <c r="E6" s="71"/>
      <c r="F6" s="7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6.5" thickTop="1" thickBot="1" x14ac:dyDescent="0.3">
      <c r="A7" s="4"/>
      <c r="B7" s="5"/>
      <c r="C7" s="5"/>
      <c r="D7" s="5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3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123" customHeight="1" thickTop="1" thickBot="1" x14ac:dyDescent="0.3">
      <c r="A8" s="6" t="s">
        <v>1</v>
      </c>
      <c r="B8" s="6" t="s">
        <v>2</v>
      </c>
      <c r="C8" s="6" t="s">
        <v>3</v>
      </c>
      <c r="D8" s="7" t="s">
        <v>4</v>
      </c>
      <c r="E8" s="7" t="s">
        <v>5</v>
      </c>
      <c r="F8" s="6" t="s">
        <v>6</v>
      </c>
      <c r="G8" s="6" t="s">
        <v>7</v>
      </c>
      <c r="H8" s="6" t="s">
        <v>8</v>
      </c>
      <c r="I8" s="8" t="s">
        <v>69</v>
      </c>
      <c r="J8" s="9" t="s">
        <v>9</v>
      </c>
      <c r="K8" s="6" t="s">
        <v>10</v>
      </c>
      <c r="L8" s="9" t="s">
        <v>11</v>
      </c>
      <c r="M8" s="6" t="s">
        <v>12</v>
      </c>
      <c r="N8" s="9" t="s">
        <v>13</v>
      </c>
      <c r="O8" s="6" t="s">
        <v>14</v>
      </c>
      <c r="P8" s="6" t="s">
        <v>47</v>
      </c>
      <c r="Q8" s="6" t="s">
        <v>48</v>
      </c>
      <c r="R8" s="9" t="s">
        <v>49</v>
      </c>
      <c r="S8" s="6" t="s">
        <v>50</v>
      </c>
      <c r="T8" s="9" t="s">
        <v>66</v>
      </c>
      <c r="U8" s="10" t="s">
        <v>133</v>
      </c>
      <c r="V8" s="11" t="s">
        <v>121</v>
      </c>
      <c r="W8" s="12" t="s">
        <v>123</v>
      </c>
      <c r="X8" s="12" t="s">
        <v>124</v>
      </c>
      <c r="Y8" s="12" t="s">
        <v>131</v>
      </c>
      <c r="Z8" s="9" t="s">
        <v>130</v>
      </c>
      <c r="AA8" s="10" t="s">
        <v>112</v>
      </c>
      <c r="AB8" s="9" t="s">
        <v>45</v>
      </c>
      <c r="AC8" s="6" t="s">
        <v>15</v>
      </c>
      <c r="AD8" s="6" t="s">
        <v>51</v>
      </c>
      <c r="AE8" s="6" t="s">
        <v>73</v>
      </c>
      <c r="AF8" s="13" t="s">
        <v>122</v>
      </c>
      <c r="AG8" s="6" t="s">
        <v>44</v>
      </c>
      <c r="AH8" s="6" t="s">
        <v>401</v>
      </c>
      <c r="AI8" s="6" t="s">
        <v>113</v>
      </c>
      <c r="AJ8" s="6" t="s">
        <v>56</v>
      </c>
      <c r="AK8" s="6" t="s">
        <v>114</v>
      </c>
      <c r="AL8" s="6" t="s">
        <v>74</v>
      </c>
      <c r="AM8" s="6" t="s">
        <v>115</v>
      </c>
      <c r="AN8" s="6" t="s">
        <v>116</v>
      </c>
      <c r="AO8" s="6" t="s">
        <v>63</v>
      </c>
      <c r="AP8" s="6" t="s">
        <v>141</v>
      </c>
      <c r="AQ8" s="6" t="s">
        <v>15</v>
      </c>
      <c r="AR8" s="6" t="s">
        <v>16</v>
      </c>
      <c r="AS8" s="6" t="s">
        <v>64</v>
      </c>
      <c r="AT8" s="6" t="s">
        <v>17</v>
      </c>
      <c r="AU8" s="6" t="s">
        <v>65</v>
      </c>
      <c r="AV8" s="6" t="s">
        <v>19</v>
      </c>
      <c r="AW8" s="6" t="s">
        <v>117</v>
      </c>
      <c r="AX8" s="6" t="s">
        <v>118</v>
      </c>
      <c r="AY8" s="6" t="s">
        <v>67</v>
      </c>
      <c r="AZ8" s="6" t="s">
        <v>70</v>
      </c>
      <c r="BA8" s="6" t="s">
        <v>142</v>
      </c>
      <c r="BB8" s="6" t="s">
        <v>109</v>
      </c>
      <c r="BC8" s="6" t="s">
        <v>68</v>
      </c>
      <c r="BD8" s="6" t="s">
        <v>18</v>
      </c>
      <c r="BE8" s="6" t="s">
        <v>52</v>
      </c>
      <c r="BF8" s="6" t="s">
        <v>132</v>
      </c>
    </row>
    <row r="9" spans="1:58" ht="102.75" thickTop="1" thickBot="1" x14ac:dyDescent="0.3">
      <c r="A9" s="14" t="s">
        <v>24</v>
      </c>
      <c r="B9" s="15" t="s">
        <v>143</v>
      </c>
      <c r="C9" s="15" t="s">
        <v>119</v>
      </c>
      <c r="D9" s="16" t="s">
        <v>144</v>
      </c>
      <c r="E9" s="16">
        <v>1</v>
      </c>
      <c r="F9" s="17" t="s">
        <v>145</v>
      </c>
      <c r="G9" s="18" t="s">
        <v>358</v>
      </c>
      <c r="H9" s="15" t="s">
        <v>72</v>
      </c>
      <c r="I9" s="19" t="s">
        <v>71</v>
      </c>
      <c r="J9" s="20">
        <v>48.9</v>
      </c>
      <c r="K9" s="15" t="s">
        <v>58</v>
      </c>
      <c r="L9" s="20">
        <v>43.15</v>
      </c>
      <c r="M9" s="15" t="s">
        <v>58</v>
      </c>
      <c r="N9" s="20">
        <v>38.159999999999997</v>
      </c>
      <c r="O9" s="15" t="s">
        <v>58</v>
      </c>
      <c r="P9" s="15" t="s">
        <v>21</v>
      </c>
      <c r="Q9" s="15" t="s">
        <v>21</v>
      </c>
      <c r="R9" s="20"/>
      <c r="S9" s="15"/>
      <c r="T9" s="20">
        <v>43.4</v>
      </c>
      <c r="U9" s="21"/>
      <c r="V9" s="21">
        <v>39.99</v>
      </c>
      <c r="W9" s="21" t="s">
        <v>295</v>
      </c>
      <c r="X9" s="22" t="s">
        <v>352</v>
      </c>
      <c r="Y9" s="22" t="s">
        <v>353</v>
      </c>
      <c r="Z9" s="20"/>
      <c r="AA9" s="20"/>
      <c r="AB9" s="20">
        <v>2170</v>
      </c>
      <c r="AC9" s="19"/>
      <c r="AD9" s="19"/>
      <c r="AE9" s="19"/>
      <c r="AF9" s="21">
        <f>AG9*V9</f>
        <v>1999.5</v>
      </c>
      <c r="AG9" s="19">
        <v>50</v>
      </c>
      <c r="AH9" s="19"/>
      <c r="AI9" s="19" t="s">
        <v>21</v>
      </c>
      <c r="AJ9" s="19" t="s">
        <v>21</v>
      </c>
      <c r="AK9" s="19" t="s">
        <v>21</v>
      </c>
      <c r="AL9" s="19" t="s">
        <v>21</v>
      </c>
      <c r="AM9" s="19">
        <v>10</v>
      </c>
      <c r="AN9" s="19" t="s">
        <v>21</v>
      </c>
      <c r="AO9" s="19" t="s">
        <v>21</v>
      </c>
      <c r="AP9" s="19" t="s">
        <v>21</v>
      </c>
      <c r="AQ9" s="19">
        <v>5</v>
      </c>
      <c r="AR9" s="19" t="s">
        <v>21</v>
      </c>
      <c r="AS9" s="19" t="s">
        <v>21</v>
      </c>
      <c r="AT9" s="19" t="s">
        <v>21</v>
      </c>
      <c r="AU9" s="19" t="s">
        <v>21</v>
      </c>
      <c r="AV9" s="19" t="s">
        <v>21</v>
      </c>
      <c r="AW9" s="19" t="s">
        <v>21</v>
      </c>
      <c r="AX9" s="19" t="s">
        <v>21</v>
      </c>
      <c r="AY9" s="19" t="s">
        <v>21</v>
      </c>
      <c r="AZ9" s="19" t="s">
        <v>21</v>
      </c>
      <c r="BA9" s="19" t="s">
        <v>21</v>
      </c>
      <c r="BB9" s="19" t="s">
        <v>21</v>
      </c>
      <c r="BC9" s="19">
        <v>10</v>
      </c>
      <c r="BD9" s="19">
        <v>25</v>
      </c>
      <c r="BE9" s="19" t="s">
        <v>21</v>
      </c>
      <c r="BF9" s="23" t="s">
        <v>111</v>
      </c>
    </row>
    <row r="10" spans="1:58" ht="46.5" thickTop="1" thickBot="1" x14ac:dyDescent="0.3">
      <c r="A10" s="14" t="s">
        <v>24</v>
      </c>
      <c r="B10" s="15" t="s">
        <v>143</v>
      </c>
      <c r="C10" s="15" t="s">
        <v>119</v>
      </c>
      <c r="D10" s="16" t="s">
        <v>75</v>
      </c>
      <c r="E10" s="16">
        <v>2</v>
      </c>
      <c r="F10" s="17" t="s">
        <v>76</v>
      </c>
      <c r="G10" s="18" t="s">
        <v>77</v>
      </c>
      <c r="H10" s="15" t="s">
        <v>38</v>
      </c>
      <c r="I10" s="19" t="s">
        <v>71</v>
      </c>
      <c r="J10" s="20">
        <v>74.48</v>
      </c>
      <c r="K10" s="15" t="s">
        <v>38</v>
      </c>
      <c r="L10" s="20">
        <v>79.900000000000006</v>
      </c>
      <c r="M10" s="15" t="s">
        <v>38</v>
      </c>
      <c r="N10" s="20">
        <v>61.66</v>
      </c>
      <c r="O10" s="15" t="s">
        <v>38</v>
      </c>
      <c r="P10" s="15" t="s">
        <v>21</v>
      </c>
      <c r="Q10" s="15" t="s">
        <v>21</v>
      </c>
      <c r="R10" s="20"/>
      <c r="S10" s="15"/>
      <c r="T10" s="20">
        <v>72.010000000000005</v>
      </c>
      <c r="U10" s="21"/>
      <c r="V10" s="21">
        <v>43.1</v>
      </c>
      <c r="W10" s="21" t="s">
        <v>307</v>
      </c>
      <c r="X10" s="22" t="s">
        <v>402</v>
      </c>
      <c r="Y10" s="22" t="s">
        <v>349</v>
      </c>
      <c r="Z10" s="20"/>
      <c r="AA10" s="20"/>
      <c r="AB10" s="20">
        <v>2880.4</v>
      </c>
      <c r="AC10" s="19"/>
      <c r="AD10" s="19"/>
      <c r="AE10" s="19"/>
      <c r="AF10" s="21">
        <f>AG10*V10</f>
        <v>1724</v>
      </c>
      <c r="AG10" s="19">
        <v>40</v>
      </c>
      <c r="AH10" s="19"/>
      <c r="AI10" s="19" t="s">
        <v>21</v>
      </c>
      <c r="AJ10" s="19" t="s">
        <v>21</v>
      </c>
      <c r="AK10" s="19" t="s">
        <v>21</v>
      </c>
      <c r="AL10" s="19" t="s">
        <v>21</v>
      </c>
      <c r="AM10" s="19" t="s">
        <v>21</v>
      </c>
      <c r="AN10" s="19" t="s">
        <v>21</v>
      </c>
      <c r="AO10" s="19" t="s">
        <v>21</v>
      </c>
      <c r="AP10" s="19" t="s">
        <v>21</v>
      </c>
      <c r="AQ10" s="19" t="s">
        <v>21</v>
      </c>
      <c r="AR10" s="19" t="s">
        <v>21</v>
      </c>
      <c r="AS10" s="19" t="s">
        <v>21</v>
      </c>
      <c r="AT10" s="19" t="s">
        <v>21</v>
      </c>
      <c r="AU10" s="19" t="s">
        <v>21</v>
      </c>
      <c r="AV10" s="19" t="s">
        <v>21</v>
      </c>
      <c r="AW10" s="19" t="s">
        <v>21</v>
      </c>
      <c r="AX10" s="19" t="s">
        <v>21</v>
      </c>
      <c r="AY10" s="19" t="s">
        <v>21</v>
      </c>
      <c r="AZ10" s="19" t="s">
        <v>21</v>
      </c>
      <c r="BA10" s="19" t="s">
        <v>21</v>
      </c>
      <c r="BB10" s="19">
        <v>40</v>
      </c>
      <c r="BC10" s="19" t="s">
        <v>21</v>
      </c>
      <c r="BD10" s="19" t="s">
        <v>21</v>
      </c>
      <c r="BE10" s="19" t="s">
        <v>21</v>
      </c>
      <c r="BF10" s="23" t="s">
        <v>111</v>
      </c>
    </row>
    <row r="11" spans="1:58" ht="102.75" thickTop="1" thickBot="1" x14ac:dyDescent="0.3">
      <c r="A11" s="14" t="s">
        <v>24</v>
      </c>
      <c r="B11" s="15" t="s">
        <v>143</v>
      </c>
      <c r="C11" s="15" t="s">
        <v>119</v>
      </c>
      <c r="D11" s="16" t="s">
        <v>146</v>
      </c>
      <c r="E11" s="16">
        <v>3</v>
      </c>
      <c r="F11" s="17" t="s">
        <v>78</v>
      </c>
      <c r="G11" s="18" t="s">
        <v>359</v>
      </c>
      <c r="H11" s="15" t="s">
        <v>72</v>
      </c>
      <c r="I11" s="19" t="s">
        <v>71</v>
      </c>
      <c r="J11" s="20">
        <v>85.5</v>
      </c>
      <c r="K11" s="15" t="s">
        <v>58</v>
      </c>
      <c r="L11" s="20">
        <v>59.9</v>
      </c>
      <c r="M11" s="15" t="s">
        <v>58</v>
      </c>
      <c r="N11" s="20">
        <v>50.4</v>
      </c>
      <c r="O11" s="15" t="s">
        <v>58</v>
      </c>
      <c r="P11" s="15" t="s">
        <v>21</v>
      </c>
      <c r="Q11" s="15" t="s">
        <v>21</v>
      </c>
      <c r="R11" s="20"/>
      <c r="S11" s="15"/>
      <c r="T11" s="20">
        <v>65.27</v>
      </c>
      <c r="U11" s="21"/>
      <c r="V11" s="21">
        <v>40</v>
      </c>
      <c r="W11" s="21" t="s">
        <v>296</v>
      </c>
      <c r="X11" s="22" t="s">
        <v>334</v>
      </c>
      <c r="Y11" s="22" t="s">
        <v>335</v>
      </c>
      <c r="Z11" s="20"/>
      <c r="AA11" s="20"/>
      <c r="AB11" s="20">
        <v>7506.0499999999993</v>
      </c>
      <c r="AC11" s="19"/>
      <c r="AD11" s="19"/>
      <c r="AE11" s="19"/>
      <c r="AF11" s="21">
        <f>AG11*V11</f>
        <v>4600</v>
      </c>
      <c r="AG11" s="19">
        <v>115</v>
      </c>
      <c r="AH11" s="19"/>
      <c r="AI11" s="19" t="s">
        <v>21</v>
      </c>
      <c r="AJ11" s="19" t="s">
        <v>21</v>
      </c>
      <c r="AK11" s="19" t="s">
        <v>21</v>
      </c>
      <c r="AL11" s="19" t="s">
        <v>21</v>
      </c>
      <c r="AM11" s="19" t="s">
        <v>21</v>
      </c>
      <c r="AN11" s="19" t="s">
        <v>21</v>
      </c>
      <c r="AO11" s="19" t="s">
        <v>21</v>
      </c>
      <c r="AP11" s="19" t="s">
        <v>21</v>
      </c>
      <c r="AQ11" s="19">
        <v>30</v>
      </c>
      <c r="AR11" s="19">
        <v>20</v>
      </c>
      <c r="AS11" s="19">
        <v>15</v>
      </c>
      <c r="AT11" s="19" t="s">
        <v>21</v>
      </c>
      <c r="AU11" s="19" t="s">
        <v>21</v>
      </c>
      <c r="AV11" s="19" t="s">
        <v>21</v>
      </c>
      <c r="AW11" s="19" t="s">
        <v>21</v>
      </c>
      <c r="AX11" s="19" t="s">
        <v>21</v>
      </c>
      <c r="AY11" s="19" t="s">
        <v>21</v>
      </c>
      <c r="AZ11" s="19" t="s">
        <v>21</v>
      </c>
      <c r="BA11" s="19" t="s">
        <v>21</v>
      </c>
      <c r="BB11" s="19" t="s">
        <v>21</v>
      </c>
      <c r="BC11" s="19" t="s">
        <v>21</v>
      </c>
      <c r="BD11" s="19">
        <v>50</v>
      </c>
      <c r="BE11" s="19" t="s">
        <v>21</v>
      </c>
      <c r="BF11" s="23" t="s">
        <v>111</v>
      </c>
    </row>
    <row r="12" spans="1:58" ht="98.25" customHeight="1" thickTop="1" thickBot="1" x14ac:dyDescent="0.3">
      <c r="A12" s="24" t="s">
        <v>24</v>
      </c>
      <c r="B12" s="25" t="s">
        <v>143</v>
      </c>
      <c r="C12" s="25" t="s">
        <v>119</v>
      </c>
      <c r="D12" s="26" t="s">
        <v>80</v>
      </c>
      <c r="E12" s="26">
        <v>4</v>
      </c>
      <c r="F12" s="27" t="s">
        <v>81</v>
      </c>
      <c r="G12" s="28" t="s">
        <v>82</v>
      </c>
      <c r="H12" s="25" t="s">
        <v>22</v>
      </c>
      <c r="I12" s="29" t="s">
        <v>71</v>
      </c>
      <c r="J12" s="30">
        <v>15.23</v>
      </c>
      <c r="K12" s="25" t="s">
        <v>35</v>
      </c>
      <c r="L12" s="30">
        <v>15.25</v>
      </c>
      <c r="M12" s="25" t="s">
        <v>35</v>
      </c>
      <c r="N12" s="30">
        <v>18.5</v>
      </c>
      <c r="O12" s="25" t="s">
        <v>35</v>
      </c>
      <c r="P12" s="25" t="s">
        <v>21</v>
      </c>
      <c r="Q12" s="25" t="s">
        <v>21</v>
      </c>
      <c r="R12" s="30"/>
      <c r="S12" s="25"/>
      <c r="T12" s="30">
        <v>16.329999999999998</v>
      </c>
      <c r="U12" s="31">
        <v>32.659999999999997</v>
      </c>
      <c r="V12" s="31" t="s">
        <v>135</v>
      </c>
      <c r="W12" s="31"/>
      <c r="X12" s="32"/>
      <c r="Y12" s="32"/>
      <c r="Z12" s="30"/>
      <c r="AA12" s="30"/>
      <c r="AB12" s="30">
        <v>32.659999999999997</v>
      </c>
      <c r="AC12" s="29"/>
      <c r="AD12" s="29"/>
      <c r="AE12" s="29"/>
      <c r="AF12" s="31"/>
      <c r="AG12" s="29">
        <v>2</v>
      </c>
      <c r="AH12" s="29"/>
      <c r="AI12" s="29" t="s">
        <v>21</v>
      </c>
      <c r="AJ12" s="29" t="s">
        <v>21</v>
      </c>
      <c r="AK12" s="29" t="s">
        <v>21</v>
      </c>
      <c r="AL12" s="29" t="s">
        <v>21</v>
      </c>
      <c r="AM12" s="29" t="s">
        <v>21</v>
      </c>
      <c r="AN12" s="29" t="s">
        <v>21</v>
      </c>
      <c r="AO12" s="29" t="s">
        <v>21</v>
      </c>
      <c r="AP12" s="29" t="s">
        <v>21</v>
      </c>
      <c r="AQ12" s="29" t="s">
        <v>21</v>
      </c>
      <c r="AR12" s="29" t="s">
        <v>21</v>
      </c>
      <c r="AS12" s="29" t="s">
        <v>21</v>
      </c>
      <c r="AT12" s="29" t="s">
        <v>21</v>
      </c>
      <c r="AU12" s="29" t="s">
        <v>21</v>
      </c>
      <c r="AV12" s="29" t="s">
        <v>21</v>
      </c>
      <c r="AW12" s="29" t="s">
        <v>21</v>
      </c>
      <c r="AX12" s="29" t="s">
        <v>21</v>
      </c>
      <c r="AY12" s="29" t="s">
        <v>21</v>
      </c>
      <c r="AZ12" s="29" t="s">
        <v>21</v>
      </c>
      <c r="BA12" s="29" t="s">
        <v>21</v>
      </c>
      <c r="BB12" s="29">
        <v>2</v>
      </c>
      <c r="BC12" s="29" t="s">
        <v>21</v>
      </c>
      <c r="BD12" s="29" t="s">
        <v>21</v>
      </c>
      <c r="BE12" s="29" t="s">
        <v>21</v>
      </c>
      <c r="BF12" s="33" t="s">
        <v>111</v>
      </c>
    </row>
    <row r="13" spans="1:58" ht="46.5" thickTop="1" thickBot="1" x14ac:dyDescent="0.3">
      <c r="A13" s="14" t="s">
        <v>24</v>
      </c>
      <c r="B13" s="15" t="s">
        <v>143</v>
      </c>
      <c r="C13" s="15" t="s">
        <v>119</v>
      </c>
      <c r="D13" s="16" t="s">
        <v>99</v>
      </c>
      <c r="E13" s="16">
        <v>5</v>
      </c>
      <c r="F13" s="17" t="s">
        <v>100</v>
      </c>
      <c r="G13" s="18" t="s">
        <v>101</v>
      </c>
      <c r="H13" s="15" t="s">
        <v>22</v>
      </c>
      <c r="I13" s="19" t="s">
        <v>71</v>
      </c>
      <c r="J13" s="20">
        <v>13.11</v>
      </c>
      <c r="K13" s="15" t="s">
        <v>42</v>
      </c>
      <c r="L13" s="20">
        <v>11.08</v>
      </c>
      <c r="M13" s="15" t="s">
        <v>42</v>
      </c>
      <c r="N13" s="20">
        <v>12</v>
      </c>
      <c r="O13" s="15" t="s">
        <v>42</v>
      </c>
      <c r="P13" s="15" t="s">
        <v>21</v>
      </c>
      <c r="Q13" s="15" t="s">
        <v>21</v>
      </c>
      <c r="R13" s="20"/>
      <c r="S13" s="15"/>
      <c r="T13" s="20">
        <v>12.06</v>
      </c>
      <c r="U13" s="21"/>
      <c r="V13" s="21">
        <v>12.06</v>
      </c>
      <c r="W13" s="21" t="s">
        <v>295</v>
      </c>
      <c r="X13" s="22" t="s">
        <v>352</v>
      </c>
      <c r="Y13" s="22" t="s">
        <v>353</v>
      </c>
      <c r="Z13" s="20"/>
      <c r="AA13" s="20"/>
      <c r="AB13" s="20">
        <v>24.12</v>
      </c>
      <c r="AC13" s="19"/>
      <c r="AD13" s="19"/>
      <c r="AE13" s="19"/>
      <c r="AF13" s="21">
        <f>AG13*V13</f>
        <v>24.12</v>
      </c>
      <c r="AG13" s="19">
        <v>2</v>
      </c>
      <c r="AH13" s="19"/>
      <c r="AI13" s="19" t="s">
        <v>21</v>
      </c>
      <c r="AJ13" s="19" t="s">
        <v>21</v>
      </c>
      <c r="AK13" s="19" t="s">
        <v>21</v>
      </c>
      <c r="AL13" s="19" t="s">
        <v>21</v>
      </c>
      <c r="AM13" s="19" t="s">
        <v>21</v>
      </c>
      <c r="AN13" s="19" t="s">
        <v>21</v>
      </c>
      <c r="AO13" s="19" t="s">
        <v>21</v>
      </c>
      <c r="AP13" s="19" t="s">
        <v>21</v>
      </c>
      <c r="AQ13" s="19" t="s">
        <v>21</v>
      </c>
      <c r="AR13" s="19" t="s">
        <v>21</v>
      </c>
      <c r="AS13" s="19" t="s">
        <v>21</v>
      </c>
      <c r="AT13" s="19" t="s">
        <v>21</v>
      </c>
      <c r="AU13" s="19" t="s">
        <v>21</v>
      </c>
      <c r="AV13" s="19" t="s">
        <v>21</v>
      </c>
      <c r="AW13" s="19" t="s">
        <v>21</v>
      </c>
      <c r="AX13" s="19" t="s">
        <v>21</v>
      </c>
      <c r="AY13" s="19" t="s">
        <v>21</v>
      </c>
      <c r="AZ13" s="19" t="s">
        <v>21</v>
      </c>
      <c r="BA13" s="19" t="s">
        <v>21</v>
      </c>
      <c r="BB13" s="19">
        <v>2</v>
      </c>
      <c r="BC13" s="19" t="s">
        <v>21</v>
      </c>
      <c r="BD13" s="19" t="s">
        <v>21</v>
      </c>
      <c r="BE13" s="19" t="s">
        <v>21</v>
      </c>
      <c r="BF13" s="23" t="s">
        <v>111</v>
      </c>
    </row>
    <row r="14" spans="1:58" ht="69" thickTop="1" thickBot="1" x14ac:dyDescent="0.3">
      <c r="A14" s="14" t="s">
        <v>24</v>
      </c>
      <c r="B14" s="15" t="s">
        <v>143</v>
      </c>
      <c r="C14" s="15" t="s">
        <v>119</v>
      </c>
      <c r="D14" s="16" t="s">
        <v>147</v>
      </c>
      <c r="E14" s="16">
        <v>6</v>
      </c>
      <c r="F14" s="17" t="s">
        <v>148</v>
      </c>
      <c r="G14" s="18" t="s">
        <v>149</v>
      </c>
      <c r="H14" s="15" t="s">
        <v>72</v>
      </c>
      <c r="I14" s="19" t="s">
        <v>71</v>
      </c>
      <c r="J14" s="20">
        <v>32</v>
      </c>
      <c r="K14" s="15" t="s">
        <v>110</v>
      </c>
      <c r="L14" s="20">
        <v>33.6</v>
      </c>
      <c r="M14" s="15" t="s">
        <v>110</v>
      </c>
      <c r="N14" s="20">
        <v>26.03</v>
      </c>
      <c r="O14" s="15" t="s">
        <v>110</v>
      </c>
      <c r="P14" s="15" t="s">
        <v>21</v>
      </c>
      <c r="Q14" s="15" t="s">
        <v>21</v>
      </c>
      <c r="R14" s="20"/>
      <c r="S14" s="15"/>
      <c r="T14" s="20">
        <v>30.54</v>
      </c>
      <c r="U14" s="21"/>
      <c r="V14" s="21">
        <v>30.54</v>
      </c>
      <c r="W14" s="21" t="s">
        <v>295</v>
      </c>
      <c r="X14" s="22" t="s">
        <v>352</v>
      </c>
      <c r="Y14" s="22" t="s">
        <v>353</v>
      </c>
      <c r="Z14" s="20"/>
      <c r="AA14" s="20"/>
      <c r="AB14" s="20">
        <v>335.94</v>
      </c>
      <c r="AC14" s="19"/>
      <c r="AD14" s="19"/>
      <c r="AE14" s="19"/>
      <c r="AF14" s="21">
        <f>AG14*V14</f>
        <v>335.94</v>
      </c>
      <c r="AG14" s="19">
        <v>11</v>
      </c>
      <c r="AH14" s="19"/>
      <c r="AI14" s="19" t="s">
        <v>21</v>
      </c>
      <c r="AJ14" s="19" t="s">
        <v>21</v>
      </c>
      <c r="AK14" s="19" t="s">
        <v>21</v>
      </c>
      <c r="AL14" s="19" t="s">
        <v>21</v>
      </c>
      <c r="AM14" s="19" t="s">
        <v>21</v>
      </c>
      <c r="AN14" s="19" t="s">
        <v>21</v>
      </c>
      <c r="AO14" s="19" t="s">
        <v>21</v>
      </c>
      <c r="AP14" s="19" t="s">
        <v>21</v>
      </c>
      <c r="AQ14" s="19">
        <v>2</v>
      </c>
      <c r="AR14" s="19">
        <v>2</v>
      </c>
      <c r="AS14" s="19" t="s">
        <v>21</v>
      </c>
      <c r="AT14" s="19" t="s">
        <v>21</v>
      </c>
      <c r="AU14" s="19" t="s">
        <v>21</v>
      </c>
      <c r="AV14" s="19" t="s">
        <v>21</v>
      </c>
      <c r="AW14" s="19" t="s">
        <v>21</v>
      </c>
      <c r="AX14" s="19" t="s">
        <v>21</v>
      </c>
      <c r="AY14" s="19" t="s">
        <v>21</v>
      </c>
      <c r="AZ14" s="19" t="s">
        <v>21</v>
      </c>
      <c r="BA14" s="19" t="s">
        <v>21</v>
      </c>
      <c r="BB14" s="19">
        <v>5</v>
      </c>
      <c r="BC14" s="19">
        <v>2</v>
      </c>
      <c r="BD14" s="19" t="s">
        <v>21</v>
      </c>
      <c r="BE14" s="19" t="s">
        <v>21</v>
      </c>
      <c r="BF14" s="23" t="s">
        <v>111</v>
      </c>
    </row>
    <row r="15" spans="1:58" ht="102.75" thickTop="1" thickBot="1" x14ac:dyDescent="0.3">
      <c r="A15" s="24" t="s">
        <v>24</v>
      </c>
      <c r="B15" s="25" t="s">
        <v>143</v>
      </c>
      <c r="C15" s="25" t="s">
        <v>119</v>
      </c>
      <c r="D15" s="26" t="s">
        <v>150</v>
      </c>
      <c r="E15" s="26">
        <v>7</v>
      </c>
      <c r="F15" s="27" t="s">
        <v>151</v>
      </c>
      <c r="G15" s="28" t="s">
        <v>360</v>
      </c>
      <c r="H15" s="25" t="s">
        <v>72</v>
      </c>
      <c r="I15" s="29" t="s">
        <v>71</v>
      </c>
      <c r="J15" s="30">
        <v>41.9</v>
      </c>
      <c r="K15" s="25" t="s">
        <v>110</v>
      </c>
      <c r="L15" s="30">
        <v>48.51</v>
      </c>
      <c r="M15" s="25" t="s">
        <v>110</v>
      </c>
      <c r="N15" s="30">
        <v>40</v>
      </c>
      <c r="O15" s="25" t="s">
        <v>110</v>
      </c>
      <c r="P15" s="25" t="s">
        <v>21</v>
      </c>
      <c r="Q15" s="25" t="s">
        <v>21</v>
      </c>
      <c r="R15" s="30"/>
      <c r="S15" s="25"/>
      <c r="T15" s="30">
        <v>43.47</v>
      </c>
      <c r="U15" s="31">
        <v>1912.6799999999998</v>
      </c>
      <c r="V15" s="31" t="s">
        <v>136</v>
      </c>
      <c r="W15" s="31"/>
      <c r="X15" s="32"/>
      <c r="Y15" s="32"/>
      <c r="Z15" s="30"/>
      <c r="AA15" s="30"/>
      <c r="AB15" s="30">
        <v>1912.6799999999998</v>
      </c>
      <c r="AC15" s="29"/>
      <c r="AD15" s="29"/>
      <c r="AE15" s="29"/>
      <c r="AF15" s="31"/>
      <c r="AG15" s="29">
        <v>44</v>
      </c>
      <c r="AH15" s="29"/>
      <c r="AI15" s="29" t="s">
        <v>21</v>
      </c>
      <c r="AJ15" s="29" t="s">
        <v>21</v>
      </c>
      <c r="AK15" s="29" t="s">
        <v>21</v>
      </c>
      <c r="AL15" s="29" t="s">
        <v>21</v>
      </c>
      <c r="AM15" s="29" t="s">
        <v>21</v>
      </c>
      <c r="AN15" s="29" t="s">
        <v>21</v>
      </c>
      <c r="AO15" s="29" t="s">
        <v>21</v>
      </c>
      <c r="AP15" s="29" t="s">
        <v>21</v>
      </c>
      <c r="AQ15" s="29">
        <v>2</v>
      </c>
      <c r="AR15" s="29">
        <v>7</v>
      </c>
      <c r="AS15" s="29" t="s">
        <v>21</v>
      </c>
      <c r="AT15" s="29" t="s">
        <v>21</v>
      </c>
      <c r="AU15" s="29" t="s">
        <v>21</v>
      </c>
      <c r="AV15" s="29">
        <v>10</v>
      </c>
      <c r="AW15" s="29" t="s">
        <v>21</v>
      </c>
      <c r="AX15" s="29" t="s">
        <v>21</v>
      </c>
      <c r="AY15" s="29" t="s">
        <v>21</v>
      </c>
      <c r="AZ15" s="29" t="s">
        <v>21</v>
      </c>
      <c r="BA15" s="29" t="s">
        <v>21</v>
      </c>
      <c r="BB15" s="29">
        <v>5</v>
      </c>
      <c r="BC15" s="29">
        <v>20</v>
      </c>
      <c r="BD15" s="29" t="s">
        <v>21</v>
      </c>
      <c r="BE15" s="29" t="s">
        <v>21</v>
      </c>
      <c r="BF15" s="33" t="s">
        <v>111</v>
      </c>
    </row>
    <row r="16" spans="1:58" ht="57.75" thickTop="1" thickBot="1" x14ac:dyDescent="0.3">
      <c r="A16" s="24" t="s">
        <v>24</v>
      </c>
      <c r="B16" s="25" t="s">
        <v>143</v>
      </c>
      <c r="C16" s="25" t="s">
        <v>119</v>
      </c>
      <c r="D16" s="26" t="s">
        <v>152</v>
      </c>
      <c r="E16" s="26">
        <v>8</v>
      </c>
      <c r="F16" s="27" t="s">
        <v>83</v>
      </c>
      <c r="G16" s="28" t="s">
        <v>153</v>
      </c>
      <c r="H16" s="25" t="s">
        <v>72</v>
      </c>
      <c r="I16" s="29" t="s">
        <v>71</v>
      </c>
      <c r="J16" s="30">
        <v>5.9</v>
      </c>
      <c r="K16" s="25" t="s">
        <v>58</v>
      </c>
      <c r="L16" s="30">
        <v>2.99</v>
      </c>
      <c r="M16" s="25" t="s">
        <v>58</v>
      </c>
      <c r="N16" s="30">
        <v>2.95</v>
      </c>
      <c r="O16" s="25" t="s">
        <v>58</v>
      </c>
      <c r="P16" s="25" t="s">
        <v>21</v>
      </c>
      <c r="Q16" s="25" t="s">
        <v>21</v>
      </c>
      <c r="R16" s="30"/>
      <c r="S16" s="25"/>
      <c r="T16" s="30">
        <v>3.95</v>
      </c>
      <c r="U16" s="31">
        <v>829.5</v>
      </c>
      <c r="V16" s="31" t="s">
        <v>135</v>
      </c>
      <c r="W16" s="31"/>
      <c r="X16" s="32"/>
      <c r="Y16" s="32"/>
      <c r="Z16" s="30"/>
      <c r="AA16" s="30"/>
      <c r="AB16" s="30">
        <v>829.5</v>
      </c>
      <c r="AC16" s="29"/>
      <c r="AD16" s="29"/>
      <c r="AE16" s="29"/>
      <c r="AF16" s="31"/>
      <c r="AG16" s="29">
        <v>210</v>
      </c>
      <c r="AH16" s="29"/>
      <c r="AI16" s="29" t="s">
        <v>21</v>
      </c>
      <c r="AJ16" s="29">
        <v>10</v>
      </c>
      <c r="AK16" s="29" t="s">
        <v>21</v>
      </c>
      <c r="AL16" s="29" t="s">
        <v>21</v>
      </c>
      <c r="AM16" s="29" t="s">
        <v>21</v>
      </c>
      <c r="AN16" s="29" t="s">
        <v>21</v>
      </c>
      <c r="AO16" s="29" t="s">
        <v>21</v>
      </c>
      <c r="AP16" s="29" t="s">
        <v>21</v>
      </c>
      <c r="AQ16" s="29">
        <v>70</v>
      </c>
      <c r="AR16" s="29" t="s">
        <v>21</v>
      </c>
      <c r="AS16" s="29">
        <v>40</v>
      </c>
      <c r="AT16" s="29" t="s">
        <v>21</v>
      </c>
      <c r="AU16" s="29" t="s">
        <v>21</v>
      </c>
      <c r="AV16" s="29">
        <v>40</v>
      </c>
      <c r="AW16" s="29" t="s">
        <v>21</v>
      </c>
      <c r="AX16" s="29" t="s">
        <v>21</v>
      </c>
      <c r="AY16" s="29">
        <v>10</v>
      </c>
      <c r="AZ16" s="29" t="s">
        <v>21</v>
      </c>
      <c r="BA16" s="29" t="s">
        <v>21</v>
      </c>
      <c r="BB16" s="29" t="s">
        <v>21</v>
      </c>
      <c r="BC16" s="29">
        <v>20</v>
      </c>
      <c r="BD16" s="29">
        <v>20</v>
      </c>
      <c r="BE16" s="29" t="s">
        <v>21</v>
      </c>
      <c r="BF16" s="33" t="s">
        <v>111</v>
      </c>
    </row>
    <row r="17" spans="1:58" ht="46.5" thickTop="1" thickBot="1" x14ac:dyDescent="0.3">
      <c r="A17" s="14" t="s">
        <v>24</v>
      </c>
      <c r="B17" s="15" t="s">
        <v>143</v>
      </c>
      <c r="C17" s="15" t="s">
        <v>119</v>
      </c>
      <c r="D17" s="16" t="s">
        <v>154</v>
      </c>
      <c r="E17" s="16">
        <v>9</v>
      </c>
      <c r="F17" s="17" t="s">
        <v>155</v>
      </c>
      <c r="G17" s="18" t="s">
        <v>156</v>
      </c>
      <c r="H17" s="15" t="s">
        <v>72</v>
      </c>
      <c r="I17" s="19" t="s">
        <v>71</v>
      </c>
      <c r="J17" s="20">
        <v>10.85</v>
      </c>
      <c r="K17" s="15" t="s">
        <v>58</v>
      </c>
      <c r="L17" s="20">
        <v>8.5</v>
      </c>
      <c r="M17" s="15" t="s">
        <v>58</v>
      </c>
      <c r="N17" s="20">
        <v>5.61</v>
      </c>
      <c r="O17" s="15" t="s">
        <v>58</v>
      </c>
      <c r="P17" s="15" t="s">
        <v>21</v>
      </c>
      <c r="Q17" s="15" t="s">
        <v>21</v>
      </c>
      <c r="R17" s="20"/>
      <c r="S17" s="15"/>
      <c r="T17" s="20">
        <v>8.32</v>
      </c>
      <c r="U17" s="21"/>
      <c r="V17" s="21">
        <v>1.63</v>
      </c>
      <c r="W17" s="21" t="s">
        <v>297</v>
      </c>
      <c r="X17" s="22">
        <v>18988405000145</v>
      </c>
      <c r="Y17" s="22" t="s">
        <v>333</v>
      </c>
      <c r="Z17" s="20"/>
      <c r="AA17" s="20"/>
      <c r="AB17" s="20">
        <v>3078.4</v>
      </c>
      <c r="AC17" s="19"/>
      <c r="AD17" s="19"/>
      <c r="AE17" s="19"/>
      <c r="AF17" s="21">
        <f>AG17*V17</f>
        <v>603.09999999999991</v>
      </c>
      <c r="AG17" s="19">
        <v>370</v>
      </c>
      <c r="AH17" s="19"/>
      <c r="AI17" s="19" t="s">
        <v>21</v>
      </c>
      <c r="AJ17" s="19">
        <v>10</v>
      </c>
      <c r="AK17" s="19" t="s">
        <v>21</v>
      </c>
      <c r="AL17" s="19" t="s">
        <v>21</v>
      </c>
      <c r="AM17" s="19" t="s">
        <v>21</v>
      </c>
      <c r="AN17" s="19" t="s">
        <v>21</v>
      </c>
      <c r="AO17" s="19" t="s">
        <v>21</v>
      </c>
      <c r="AP17" s="19" t="s">
        <v>21</v>
      </c>
      <c r="AQ17" s="19">
        <v>30</v>
      </c>
      <c r="AR17" s="19">
        <v>10</v>
      </c>
      <c r="AS17" s="19">
        <v>80</v>
      </c>
      <c r="AT17" s="19" t="s">
        <v>21</v>
      </c>
      <c r="AU17" s="19" t="s">
        <v>21</v>
      </c>
      <c r="AV17" s="19">
        <v>100</v>
      </c>
      <c r="AW17" s="19" t="s">
        <v>21</v>
      </c>
      <c r="AX17" s="19" t="s">
        <v>21</v>
      </c>
      <c r="AY17" s="19" t="s">
        <v>21</v>
      </c>
      <c r="AZ17" s="19" t="s">
        <v>21</v>
      </c>
      <c r="BA17" s="19" t="s">
        <v>21</v>
      </c>
      <c r="BB17" s="19">
        <v>100</v>
      </c>
      <c r="BC17" s="19">
        <v>20</v>
      </c>
      <c r="BD17" s="19">
        <v>20</v>
      </c>
      <c r="BE17" s="19" t="s">
        <v>21</v>
      </c>
      <c r="BF17" s="23" t="s">
        <v>111</v>
      </c>
    </row>
    <row r="18" spans="1:58" ht="80.25" thickTop="1" thickBot="1" x14ac:dyDescent="0.3">
      <c r="A18" s="24" t="s">
        <v>24</v>
      </c>
      <c r="B18" s="25" t="s">
        <v>143</v>
      </c>
      <c r="C18" s="25" t="s">
        <v>119</v>
      </c>
      <c r="D18" s="26" t="s">
        <v>84</v>
      </c>
      <c r="E18" s="26">
        <v>10</v>
      </c>
      <c r="F18" s="27" t="s">
        <v>85</v>
      </c>
      <c r="G18" s="28" t="s">
        <v>86</v>
      </c>
      <c r="H18" s="25" t="s">
        <v>54</v>
      </c>
      <c r="I18" s="29" t="s">
        <v>71</v>
      </c>
      <c r="J18" s="30">
        <v>15.9</v>
      </c>
      <c r="K18" s="25" t="s">
        <v>87</v>
      </c>
      <c r="L18" s="30">
        <v>11</v>
      </c>
      <c r="M18" s="25" t="s">
        <v>87</v>
      </c>
      <c r="N18" s="30">
        <v>9.42</v>
      </c>
      <c r="O18" s="25" t="s">
        <v>87</v>
      </c>
      <c r="P18" s="25" t="s">
        <v>21</v>
      </c>
      <c r="Q18" s="25" t="s">
        <v>21</v>
      </c>
      <c r="R18" s="30"/>
      <c r="S18" s="25"/>
      <c r="T18" s="30">
        <v>12.11</v>
      </c>
      <c r="U18" s="31">
        <v>181.64999999999998</v>
      </c>
      <c r="V18" s="31" t="s">
        <v>136</v>
      </c>
      <c r="W18" s="31"/>
      <c r="X18" s="32"/>
      <c r="Y18" s="32"/>
      <c r="Z18" s="30"/>
      <c r="AA18" s="30"/>
      <c r="AB18" s="30">
        <v>181.64999999999998</v>
      </c>
      <c r="AC18" s="29"/>
      <c r="AD18" s="29"/>
      <c r="AE18" s="29"/>
      <c r="AF18" s="31"/>
      <c r="AG18" s="29">
        <v>15</v>
      </c>
      <c r="AH18" s="29"/>
      <c r="AI18" s="29" t="s">
        <v>21</v>
      </c>
      <c r="AJ18" s="29" t="s">
        <v>21</v>
      </c>
      <c r="AK18" s="29" t="s">
        <v>21</v>
      </c>
      <c r="AL18" s="29" t="s">
        <v>21</v>
      </c>
      <c r="AM18" s="29" t="s">
        <v>21</v>
      </c>
      <c r="AN18" s="29" t="s">
        <v>21</v>
      </c>
      <c r="AO18" s="29" t="s">
        <v>21</v>
      </c>
      <c r="AP18" s="29" t="s">
        <v>21</v>
      </c>
      <c r="AQ18" s="29" t="s">
        <v>21</v>
      </c>
      <c r="AR18" s="29" t="s">
        <v>21</v>
      </c>
      <c r="AS18" s="29" t="s">
        <v>21</v>
      </c>
      <c r="AT18" s="29" t="s">
        <v>21</v>
      </c>
      <c r="AU18" s="29" t="s">
        <v>21</v>
      </c>
      <c r="AV18" s="29" t="s">
        <v>21</v>
      </c>
      <c r="AW18" s="29" t="s">
        <v>21</v>
      </c>
      <c r="AX18" s="29" t="s">
        <v>21</v>
      </c>
      <c r="AY18" s="29" t="s">
        <v>21</v>
      </c>
      <c r="AZ18" s="29" t="s">
        <v>21</v>
      </c>
      <c r="BA18" s="29" t="s">
        <v>21</v>
      </c>
      <c r="BB18" s="29">
        <v>15</v>
      </c>
      <c r="BC18" s="29" t="s">
        <v>21</v>
      </c>
      <c r="BD18" s="29" t="s">
        <v>21</v>
      </c>
      <c r="BE18" s="29" t="s">
        <v>21</v>
      </c>
      <c r="BF18" s="33" t="s">
        <v>111</v>
      </c>
    </row>
    <row r="19" spans="1:58" ht="102.75" thickTop="1" thickBot="1" x14ac:dyDescent="0.3">
      <c r="A19" s="14" t="s">
        <v>24</v>
      </c>
      <c r="B19" s="15" t="s">
        <v>143</v>
      </c>
      <c r="C19" s="15" t="s">
        <v>119</v>
      </c>
      <c r="D19" s="16" t="s">
        <v>157</v>
      </c>
      <c r="E19" s="16">
        <v>11</v>
      </c>
      <c r="F19" s="17" t="s">
        <v>158</v>
      </c>
      <c r="G19" s="18" t="s">
        <v>361</v>
      </c>
      <c r="H19" s="15" t="s">
        <v>72</v>
      </c>
      <c r="I19" s="19" t="s">
        <v>71</v>
      </c>
      <c r="J19" s="20">
        <v>43.93</v>
      </c>
      <c r="K19" s="15" t="s">
        <v>58</v>
      </c>
      <c r="L19" s="20">
        <v>66.39</v>
      </c>
      <c r="M19" s="15" t="s">
        <v>58</v>
      </c>
      <c r="N19" s="20">
        <v>89.9</v>
      </c>
      <c r="O19" s="15" t="s">
        <v>58</v>
      </c>
      <c r="P19" s="20" t="s">
        <v>21</v>
      </c>
      <c r="Q19" s="15" t="s">
        <v>21</v>
      </c>
      <c r="R19" s="20"/>
      <c r="S19" s="15"/>
      <c r="T19" s="20">
        <v>66.739999999999995</v>
      </c>
      <c r="U19" s="21"/>
      <c r="V19" s="21">
        <v>66.73</v>
      </c>
      <c r="W19" s="21" t="s">
        <v>298</v>
      </c>
      <c r="X19" s="22" t="s">
        <v>327</v>
      </c>
      <c r="Y19" s="22" t="s">
        <v>328</v>
      </c>
      <c r="Z19" s="20"/>
      <c r="AA19" s="20"/>
      <c r="AB19" s="20">
        <v>2002.1999999999998</v>
      </c>
      <c r="AC19" s="19"/>
      <c r="AD19" s="19"/>
      <c r="AE19" s="19"/>
      <c r="AF19" s="21">
        <f t="shared" ref="AF19:AF29" si="0">AG19*V19</f>
        <v>2001.9</v>
      </c>
      <c r="AG19" s="19">
        <v>30</v>
      </c>
      <c r="AH19" s="19"/>
      <c r="AI19" s="19" t="s">
        <v>21</v>
      </c>
      <c r="AJ19" s="19">
        <v>10</v>
      </c>
      <c r="AK19" s="19" t="s">
        <v>21</v>
      </c>
      <c r="AL19" s="19" t="s">
        <v>21</v>
      </c>
      <c r="AM19" s="19" t="s">
        <v>21</v>
      </c>
      <c r="AN19" s="19" t="s">
        <v>21</v>
      </c>
      <c r="AO19" s="19" t="s">
        <v>21</v>
      </c>
      <c r="AP19" s="19" t="s">
        <v>21</v>
      </c>
      <c r="AQ19" s="19">
        <v>5</v>
      </c>
      <c r="AR19" s="19" t="s">
        <v>21</v>
      </c>
      <c r="AS19" s="19" t="s">
        <v>21</v>
      </c>
      <c r="AT19" s="19" t="s">
        <v>21</v>
      </c>
      <c r="AU19" s="19" t="s">
        <v>21</v>
      </c>
      <c r="AV19" s="19">
        <v>5</v>
      </c>
      <c r="AW19" s="19" t="s">
        <v>21</v>
      </c>
      <c r="AX19" s="19" t="s">
        <v>21</v>
      </c>
      <c r="AY19" s="19" t="s">
        <v>21</v>
      </c>
      <c r="AZ19" s="19" t="s">
        <v>21</v>
      </c>
      <c r="BA19" s="19" t="s">
        <v>21</v>
      </c>
      <c r="BB19" s="19" t="s">
        <v>21</v>
      </c>
      <c r="BC19" s="19" t="s">
        <v>21</v>
      </c>
      <c r="BD19" s="19">
        <v>10</v>
      </c>
      <c r="BE19" s="19" t="s">
        <v>21</v>
      </c>
      <c r="BF19" s="23" t="s">
        <v>111</v>
      </c>
    </row>
    <row r="20" spans="1:58" ht="46.5" thickTop="1" thickBot="1" x14ac:dyDescent="0.3">
      <c r="A20" s="14" t="s">
        <v>24</v>
      </c>
      <c r="B20" s="15" t="s">
        <v>143</v>
      </c>
      <c r="C20" s="15" t="s">
        <v>119</v>
      </c>
      <c r="D20" s="16">
        <v>3017000103698</v>
      </c>
      <c r="E20" s="16">
        <v>12</v>
      </c>
      <c r="F20" s="17" t="s">
        <v>88</v>
      </c>
      <c r="G20" s="18" t="s">
        <v>88</v>
      </c>
      <c r="H20" s="15" t="s">
        <v>38</v>
      </c>
      <c r="I20" s="19" t="s">
        <v>71</v>
      </c>
      <c r="J20" s="20">
        <v>9.99</v>
      </c>
      <c r="K20" s="15" t="s">
        <v>38</v>
      </c>
      <c r="L20" s="20">
        <v>11</v>
      </c>
      <c r="M20" s="15" t="s">
        <v>38</v>
      </c>
      <c r="N20" s="20">
        <v>11</v>
      </c>
      <c r="O20" s="15" t="s">
        <v>38</v>
      </c>
      <c r="P20" s="15" t="s">
        <v>21</v>
      </c>
      <c r="Q20" s="15" t="s">
        <v>21</v>
      </c>
      <c r="R20" s="20"/>
      <c r="S20" s="15"/>
      <c r="T20" s="20">
        <v>10.66</v>
      </c>
      <c r="U20" s="21"/>
      <c r="V20" s="21">
        <v>10.29</v>
      </c>
      <c r="W20" s="21" t="s">
        <v>298</v>
      </c>
      <c r="X20" s="22" t="s">
        <v>327</v>
      </c>
      <c r="Y20" s="22" t="s">
        <v>328</v>
      </c>
      <c r="Z20" s="20"/>
      <c r="AA20" s="20"/>
      <c r="AB20" s="20">
        <v>127.92</v>
      </c>
      <c r="AC20" s="19"/>
      <c r="AD20" s="19"/>
      <c r="AE20" s="19"/>
      <c r="AF20" s="21">
        <f t="shared" si="0"/>
        <v>123.47999999999999</v>
      </c>
      <c r="AG20" s="19">
        <v>12</v>
      </c>
      <c r="AH20" s="19"/>
      <c r="AI20" s="19" t="s">
        <v>21</v>
      </c>
      <c r="AJ20" s="19" t="s">
        <v>21</v>
      </c>
      <c r="AK20" s="19" t="s">
        <v>21</v>
      </c>
      <c r="AL20" s="19" t="s">
        <v>21</v>
      </c>
      <c r="AM20" s="19" t="s">
        <v>21</v>
      </c>
      <c r="AN20" s="19" t="s">
        <v>21</v>
      </c>
      <c r="AO20" s="19" t="s">
        <v>21</v>
      </c>
      <c r="AP20" s="19" t="s">
        <v>21</v>
      </c>
      <c r="AQ20" s="19" t="s">
        <v>21</v>
      </c>
      <c r="AR20" s="19" t="s">
        <v>21</v>
      </c>
      <c r="AS20" s="19" t="s">
        <v>21</v>
      </c>
      <c r="AT20" s="19" t="s">
        <v>21</v>
      </c>
      <c r="AU20" s="19" t="s">
        <v>21</v>
      </c>
      <c r="AV20" s="19" t="s">
        <v>21</v>
      </c>
      <c r="AW20" s="19" t="s">
        <v>21</v>
      </c>
      <c r="AX20" s="19" t="s">
        <v>21</v>
      </c>
      <c r="AY20" s="19" t="s">
        <v>21</v>
      </c>
      <c r="AZ20" s="19" t="s">
        <v>21</v>
      </c>
      <c r="BA20" s="19" t="s">
        <v>21</v>
      </c>
      <c r="BB20" s="19">
        <v>12</v>
      </c>
      <c r="BC20" s="19" t="s">
        <v>21</v>
      </c>
      <c r="BD20" s="19" t="s">
        <v>21</v>
      </c>
      <c r="BE20" s="19" t="s">
        <v>21</v>
      </c>
      <c r="BF20" s="23" t="s">
        <v>111</v>
      </c>
    </row>
    <row r="21" spans="1:58" ht="102.75" thickTop="1" thickBot="1" x14ac:dyDescent="0.3">
      <c r="A21" s="14" t="s">
        <v>24</v>
      </c>
      <c r="B21" s="15" t="s">
        <v>143</v>
      </c>
      <c r="C21" s="15" t="s">
        <v>119</v>
      </c>
      <c r="D21" s="16" t="s">
        <v>159</v>
      </c>
      <c r="E21" s="16">
        <v>13</v>
      </c>
      <c r="F21" s="17" t="s">
        <v>160</v>
      </c>
      <c r="G21" s="18" t="s">
        <v>362</v>
      </c>
      <c r="H21" s="15" t="s">
        <v>72</v>
      </c>
      <c r="I21" s="19" t="s">
        <v>71</v>
      </c>
      <c r="J21" s="20">
        <v>98.49</v>
      </c>
      <c r="K21" s="15" t="s">
        <v>20</v>
      </c>
      <c r="L21" s="20">
        <v>100</v>
      </c>
      <c r="M21" s="15" t="s">
        <v>20</v>
      </c>
      <c r="N21" s="20">
        <v>110</v>
      </c>
      <c r="O21" s="15" t="s">
        <v>20</v>
      </c>
      <c r="P21" s="15" t="s">
        <v>21</v>
      </c>
      <c r="Q21" s="15" t="s">
        <v>21</v>
      </c>
      <c r="R21" s="20"/>
      <c r="S21" s="15"/>
      <c r="T21" s="20">
        <v>102.83</v>
      </c>
      <c r="U21" s="21"/>
      <c r="V21" s="21">
        <v>97.9</v>
      </c>
      <c r="W21" s="21" t="s">
        <v>298</v>
      </c>
      <c r="X21" s="22" t="s">
        <v>327</v>
      </c>
      <c r="Y21" s="22" t="s">
        <v>328</v>
      </c>
      <c r="Z21" s="20"/>
      <c r="AA21" s="20"/>
      <c r="AB21" s="20">
        <v>5758.48</v>
      </c>
      <c r="AC21" s="19"/>
      <c r="AD21" s="19"/>
      <c r="AE21" s="19"/>
      <c r="AF21" s="21">
        <f t="shared" si="0"/>
        <v>5482.4000000000005</v>
      </c>
      <c r="AG21" s="19">
        <v>56</v>
      </c>
      <c r="AH21" s="19"/>
      <c r="AI21" s="19" t="s">
        <v>21</v>
      </c>
      <c r="AJ21" s="19">
        <v>36</v>
      </c>
      <c r="AK21" s="19" t="s">
        <v>21</v>
      </c>
      <c r="AL21" s="19" t="s">
        <v>21</v>
      </c>
      <c r="AM21" s="19" t="s">
        <v>21</v>
      </c>
      <c r="AN21" s="19" t="s">
        <v>21</v>
      </c>
      <c r="AO21" s="19" t="s">
        <v>21</v>
      </c>
      <c r="AP21" s="19" t="s">
        <v>21</v>
      </c>
      <c r="AQ21" s="19">
        <v>10</v>
      </c>
      <c r="AR21" s="19">
        <v>5</v>
      </c>
      <c r="AS21" s="19" t="s">
        <v>21</v>
      </c>
      <c r="AT21" s="19" t="s">
        <v>21</v>
      </c>
      <c r="AU21" s="19" t="s">
        <v>21</v>
      </c>
      <c r="AV21" s="19" t="s">
        <v>21</v>
      </c>
      <c r="AW21" s="19" t="s">
        <v>21</v>
      </c>
      <c r="AX21" s="19" t="s">
        <v>21</v>
      </c>
      <c r="AY21" s="19" t="s">
        <v>21</v>
      </c>
      <c r="AZ21" s="19" t="s">
        <v>21</v>
      </c>
      <c r="BA21" s="19" t="s">
        <v>21</v>
      </c>
      <c r="BB21" s="19" t="s">
        <v>21</v>
      </c>
      <c r="BC21" s="19" t="s">
        <v>21</v>
      </c>
      <c r="BD21" s="19">
        <v>5</v>
      </c>
      <c r="BE21" s="19" t="s">
        <v>21</v>
      </c>
      <c r="BF21" s="23" t="s">
        <v>111</v>
      </c>
    </row>
    <row r="22" spans="1:58" ht="102.75" thickTop="1" thickBot="1" x14ac:dyDescent="0.3">
      <c r="A22" s="14" t="s">
        <v>24</v>
      </c>
      <c r="B22" s="15" t="s">
        <v>143</v>
      </c>
      <c r="C22" s="15" t="s">
        <v>119</v>
      </c>
      <c r="D22" s="16">
        <v>3017000103699</v>
      </c>
      <c r="E22" s="16">
        <v>14</v>
      </c>
      <c r="F22" s="17" t="s">
        <v>161</v>
      </c>
      <c r="G22" s="18" t="s">
        <v>363</v>
      </c>
      <c r="H22" s="15" t="s">
        <v>72</v>
      </c>
      <c r="I22" s="19" t="s">
        <v>71</v>
      </c>
      <c r="J22" s="20">
        <v>79.989999999999995</v>
      </c>
      <c r="K22" s="15" t="s">
        <v>27</v>
      </c>
      <c r="L22" s="20">
        <v>94.8</v>
      </c>
      <c r="M22" s="15" t="s">
        <v>27</v>
      </c>
      <c r="N22" s="20">
        <v>105</v>
      </c>
      <c r="O22" s="15" t="s">
        <v>27</v>
      </c>
      <c r="P22" s="15" t="s">
        <v>21</v>
      </c>
      <c r="Q22" s="15" t="s">
        <v>21</v>
      </c>
      <c r="R22" s="20"/>
      <c r="S22" s="15"/>
      <c r="T22" s="20">
        <v>93.26</v>
      </c>
      <c r="U22" s="21"/>
      <c r="V22" s="21">
        <v>93.25</v>
      </c>
      <c r="W22" s="21" t="s">
        <v>137</v>
      </c>
      <c r="X22" s="22" t="s">
        <v>139</v>
      </c>
      <c r="Y22" s="22" t="s">
        <v>338</v>
      </c>
      <c r="Z22" s="20"/>
      <c r="AA22" s="20"/>
      <c r="AB22" s="20">
        <v>3170.84</v>
      </c>
      <c r="AC22" s="19"/>
      <c r="AD22" s="19"/>
      <c r="AE22" s="19"/>
      <c r="AF22" s="21">
        <f t="shared" si="0"/>
        <v>3170.5</v>
      </c>
      <c r="AG22" s="19">
        <v>34</v>
      </c>
      <c r="AH22" s="19"/>
      <c r="AI22" s="19" t="s">
        <v>21</v>
      </c>
      <c r="AJ22" s="19">
        <v>2</v>
      </c>
      <c r="AK22" s="19" t="s">
        <v>21</v>
      </c>
      <c r="AL22" s="19" t="s">
        <v>21</v>
      </c>
      <c r="AM22" s="19" t="s">
        <v>21</v>
      </c>
      <c r="AN22" s="19" t="s">
        <v>21</v>
      </c>
      <c r="AO22" s="19" t="s">
        <v>21</v>
      </c>
      <c r="AP22" s="19" t="s">
        <v>21</v>
      </c>
      <c r="AQ22" s="19">
        <v>10</v>
      </c>
      <c r="AR22" s="19">
        <v>10</v>
      </c>
      <c r="AS22" s="19">
        <v>5</v>
      </c>
      <c r="AT22" s="19" t="s">
        <v>21</v>
      </c>
      <c r="AU22" s="19" t="s">
        <v>21</v>
      </c>
      <c r="AV22" s="19">
        <v>5</v>
      </c>
      <c r="AW22" s="19" t="s">
        <v>21</v>
      </c>
      <c r="AX22" s="19" t="s">
        <v>21</v>
      </c>
      <c r="AY22" s="19" t="s">
        <v>21</v>
      </c>
      <c r="AZ22" s="19" t="s">
        <v>21</v>
      </c>
      <c r="BA22" s="19" t="s">
        <v>21</v>
      </c>
      <c r="BB22" s="19" t="s">
        <v>21</v>
      </c>
      <c r="BC22" s="19">
        <v>2</v>
      </c>
      <c r="BD22" s="19" t="s">
        <v>21</v>
      </c>
      <c r="BE22" s="19" t="s">
        <v>21</v>
      </c>
      <c r="BF22" s="23" t="s">
        <v>111</v>
      </c>
    </row>
    <row r="23" spans="1:58" ht="102.75" thickTop="1" thickBot="1" x14ac:dyDescent="0.3">
      <c r="A23" s="14" t="s">
        <v>24</v>
      </c>
      <c r="B23" s="15" t="s">
        <v>143</v>
      </c>
      <c r="C23" s="15" t="s">
        <v>119</v>
      </c>
      <c r="D23" s="16" t="s">
        <v>162</v>
      </c>
      <c r="E23" s="16">
        <v>15</v>
      </c>
      <c r="F23" s="17" t="s">
        <v>163</v>
      </c>
      <c r="G23" s="18" t="s">
        <v>364</v>
      </c>
      <c r="H23" s="15" t="s">
        <v>72</v>
      </c>
      <c r="I23" s="19" t="s">
        <v>71</v>
      </c>
      <c r="J23" s="20">
        <v>32.9</v>
      </c>
      <c r="K23" s="15" t="s">
        <v>27</v>
      </c>
      <c r="L23" s="20">
        <v>24.99</v>
      </c>
      <c r="M23" s="15" t="s">
        <v>27</v>
      </c>
      <c r="N23" s="20">
        <v>17.760000000000002</v>
      </c>
      <c r="O23" s="15" t="s">
        <v>27</v>
      </c>
      <c r="P23" s="15" t="s">
        <v>21</v>
      </c>
      <c r="Q23" s="15" t="s">
        <v>21</v>
      </c>
      <c r="R23" s="20"/>
      <c r="S23" s="15"/>
      <c r="T23" s="20">
        <v>25.22</v>
      </c>
      <c r="U23" s="21"/>
      <c r="V23" s="21">
        <v>25.22</v>
      </c>
      <c r="W23" s="21" t="s">
        <v>299</v>
      </c>
      <c r="X23" s="22">
        <v>11420095000119</v>
      </c>
      <c r="Y23" s="22" t="s">
        <v>350</v>
      </c>
      <c r="Z23" s="20"/>
      <c r="AA23" s="20"/>
      <c r="AB23" s="20">
        <v>680.93999999999994</v>
      </c>
      <c r="AC23" s="19"/>
      <c r="AD23" s="19"/>
      <c r="AE23" s="19"/>
      <c r="AF23" s="21">
        <f t="shared" si="0"/>
        <v>680.93999999999994</v>
      </c>
      <c r="AG23" s="19">
        <v>27</v>
      </c>
      <c r="AH23" s="19"/>
      <c r="AI23" s="19" t="s">
        <v>21</v>
      </c>
      <c r="AJ23" s="19">
        <v>5</v>
      </c>
      <c r="AK23" s="19" t="s">
        <v>21</v>
      </c>
      <c r="AL23" s="19" t="s">
        <v>21</v>
      </c>
      <c r="AM23" s="19" t="s">
        <v>21</v>
      </c>
      <c r="AN23" s="19" t="s">
        <v>21</v>
      </c>
      <c r="AO23" s="19" t="s">
        <v>21</v>
      </c>
      <c r="AP23" s="19" t="s">
        <v>21</v>
      </c>
      <c r="AQ23" s="19">
        <v>5</v>
      </c>
      <c r="AR23" s="19" t="s">
        <v>21</v>
      </c>
      <c r="AS23" s="19">
        <v>5</v>
      </c>
      <c r="AT23" s="19" t="s">
        <v>21</v>
      </c>
      <c r="AU23" s="19" t="s">
        <v>21</v>
      </c>
      <c r="AV23" s="19">
        <v>10</v>
      </c>
      <c r="AW23" s="19" t="s">
        <v>21</v>
      </c>
      <c r="AX23" s="19" t="s">
        <v>21</v>
      </c>
      <c r="AY23" s="19" t="s">
        <v>21</v>
      </c>
      <c r="AZ23" s="19" t="s">
        <v>21</v>
      </c>
      <c r="BA23" s="19" t="s">
        <v>21</v>
      </c>
      <c r="BB23" s="19" t="s">
        <v>21</v>
      </c>
      <c r="BC23" s="19" t="s">
        <v>21</v>
      </c>
      <c r="BD23" s="19">
        <v>2</v>
      </c>
      <c r="BE23" s="19" t="s">
        <v>21</v>
      </c>
      <c r="BF23" s="23" t="s">
        <v>111</v>
      </c>
    </row>
    <row r="24" spans="1:58" ht="69" thickTop="1" thickBot="1" x14ac:dyDescent="0.3">
      <c r="A24" s="14" t="s">
        <v>24</v>
      </c>
      <c r="B24" s="15" t="s">
        <v>143</v>
      </c>
      <c r="C24" s="15" t="s">
        <v>119</v>
      </c>
      <c r="D24" s="16" t="s">
        <v>164</v>
      </c>
      <c r="E24" s="16">
        <v>16</v>
      </c>
      <c r="F24" s="17" t="s">
        <v>165</v>
      </c>
      <c r="G24" s="18" t="s">
        <v>166</v>
      </c>
      <c r="H24" s="15" t="s">
        <v>54</v>
      </c>
      <c r="I24" s="19" t="s">
        <v>71</v>
      </c>
      <c r="J24" s="20">
        <v>225</v>
      </c>
      <c r="K24" s="15" t="s">
        <v>43</v>
      </c>
      <c r="L24" s="20">
        <v>185</v>
      </c>
      <c r="M24" s="15" t="s">
        <v>43</v>
      </c>
      <c r="N24" s="20">
        <v>200.78</v>
      </c>
      <c r="O24" s="15" t="s">
        <v>43</v>
      </c>
      <c r="P24" s="15" t="s">
        <v>21</v>
      </c>
      <c r="Q24" s="15" t="s">
        <v>21</v>
      </c>
      <c r="R24" s="20"/>
      <c r="S24" s="15"/>
      <c r="T24" s="20">
        <v>203.59</v>
      </c>
      <c r="U24" s="21"/>
      <c r="V24" s="21">
        <v>136</v>
      </c>
      <c r="W24" s="21" t="s">
        <v>295</v>
      </c>
      <c r="X24" s="22" t="s">
        <v>352</v>
      </c>
      <c r="Y24" s="22" t="s">
        <v>353</v>
      </c>
      <c r="Z24" s="20"/>
      <c r="AA24" s="20"/>
      <c r="AB24" s="20">
        <v>1017.95</v>
      </c>
      <c r="AC24" s="19"/>
      <c r="AD24" s="19"/>
      <c r="AE24" s="19"/>
      <c r="AF24" s="21">
        <f t="shared" si="0"/>
        <v>680</v>
      </c>
      <c r="AG24" s="19">
        <v>5</v>
      </c>
      <c r="AH24" s="19"/>
      <c r="AI24" s="19" t="s">
        <v>21</v>
      </c>
      <c r="AJ24" s="19" t="s">
        <v>21</v>
      </c>
      <c r="AK24" s="19" t="s">
        <v>21</v>
      </c>
      <c r="AL24" s="19" t="s">
        <v>21</v>
      </c>
      <c r="AM24" s="19" t="s">
        <v>21</v>
      </c>
      <c r="AN24" s="19" t="s">
        <v>21</v>
      </c>
      <c r="AO24" s="19" t="s">
        <v>21</v>
      </c>
      <c r="AP24" s="19" t="s">
        <v>21</v>
      </c>
      <c r="AQ24" s="19" t="s">
        <v>21</v>
      </c>
      <c r="AR24" s="19" t="s">
        <v>21</v>
      </c>
      <c r="AS24" s="19" t="s">
        <v>21</v>
      </c>
      <c r="AT24" s="19" t="s">
        <v>21</v>
      </c>
      <c r="AU24" s="19" t="s">
        <v>21</v>
      </c>
      <c r="AV24" s="19">
        <v>5</v>
      </c>
      <c r="AW24" s="19" t="s">
        <v>21</v>
      </c>
      <c r="AX24" s="19" t="s">
        <v>21</v>
      </c>
      <c r="AY24" s="19" t="s">
        <v>21</v>
      </c>
      <c r="AZ24" s="19" t="s">
        <v>21</v>
      </c>
      <c r="BA24" s="19" t="s">
        <v>21</v>
      </c>
      <c r="BB24" s="19" t="s">
        <v>21</v>
      </c>
      <c r="BC24" s="19" t="s">
        <v>21</v>
      </c>
      <c r="BD24" s="19" t="s">
        <v>21</v>
      </c>
      <c r="BE24" s="19" t="s">
        <v>21</v>
      </c>
      <c r="BF24" s="23" t="s">
        <v>111</v>
      </c>
    </row>
    <row r="25" spans="1:58" ht="46.5" thickTop="1" thickBot="1" x14ac:dyDescent="0.3">
      <c r="A25" s="14" t="s">
        <v>24</v>
      </c>
      <c r="B25" s="15" t="s">
        <v>143</v>
      </c>
      <c r="C25" s="15" t="s">
        <v>119</v>
      </c>
      <c r="D25" s="16" t="s">
        <v>167</v>
      </c>
      <c r="E25" s="16">
        <v>17</v>
      </c>
      <c r="F25" s="17" t="s">
        <v>168</v>
      </c>
      <c r="G25" s="18" t="s">
        <v>169</v>
      </c>
      <c r="H25" s="15" t="s">
        <v>72</v>
      </c>
      <c r="I25" s="19" t="s">
        <v>71</v>
      </c>
      <c r="J25" s="20">
        <v>24.05</v>
      </c>
      <c r="K25" s="15" t="s">
        <v>20</v>
      </c>
      <c r="L25" s="20">
        <v>24.1</v>
      </c>
      <c r="M25" s="15" t="s">
        <v>20</v>
      </c>
      <c r="N25" s="20">
        <v>28</v>
      </c>
      <c r="O25" s="15" t="s">
        <v>20</v>
      </c>
      <c r="P25" s="15" t="s">
        <v>21</v>
      </c>
      <c r="Q25" s="15" t="s">
        <v>21</v>
      </c>
      <c r="R25" s="20"/>
      <c r="S25" s="15"/>
      <c r="T25" s="20">
        <v>25.38</v>
      </c>
      <c r="U25" s="21"/>
      <c r="V25" s="21">
        <v>23.38</v>
      </c>
      <c r="W25" s="21" t="s">
        <v>299</v>
      </c>
      <c r="X25" s="22">
        <v>11420095000119</v>
      </c>
      <c r="Y25" s="22" t="s">
        <v>350</v>
      </c>
      <c r="Z25" s="20"/>
      <c r="AA25" s="20"/>
      <c r="AB25" s="20">
        <v>583.74</v>
      </c>
      <c r="AC25" s="19"/>
      <c r="AD25" s="19"/>
      <c r="AE25" s="19"/>
      <c r="AF25" s="21">
        <f t="shared" si="0"/>
        <v>537.74</v>
      </c>
      <c r="AG25" s="19">
        <v>23</v>
      </c>
      <c r="AH25" s="19"/>
      <c r="AI25" s="19" t="s">
        <v>21</v>
      </c>
      <c r="AJ25" s="19" t="s">
        <v>21</v>
      </c>
      <c r="AK25" s="19" t="s">
        <v>21</v>
      </c>
      <c r="AL25" s="19" t="s">
        <v>21</v>
      </c>
      <c r="AM25" s="19" t="s">
        <v>21</v>
      </c>
      <c r="AN25" s="19" t="s">
        <v>21</v>
      </c>
      <c r="AO25" s="19" t="s">
        <v>21</v>
      </c>
      <c r="AP25" s="19" t="s">
        <v>21</v>
      </c>
      <c r="AQ25" s="19">
        <v>10</v>
      </c>
      <c r="AR25" s="19">
        <v>7</v>
      </c>
      <c r="AS25" s="19" t="s">
        <v>21</v>
      </c>
      <c r="AT25" s="19" t="s">
        <v>21</v>
      </c>
      <c r="AU25" s="19" t="s">
        <v>21</v>
      </c>
      <c r="AV25" s="19" t="s">
        <v>21</v>
      </c>
      <c r="AW25" s="19" t="s">
        <v>21</v>
      </c>
      <c r="AX25" s="19" t="s">
        <v>21</v>
      </c>
      <c r="AY25" s="19" t="s">
        <v>21</v>
      </c>
      <c r="AZ25" s="19" t="s">
        <v>21</v>
      </c>
      <c r="BA25" s="19" t="s">
        <v>21</v>
      </c>
      <c r="BB25" s="19" t="s">
        <v>21</v>
      </c>
      <c r="BC25" s="19" t="s">
        <v>21</v>
      </c>
      <c r="BD25" s="19">
        <v>6</v>
      </c>
      <c r="BE25" s="19" t="s">
        <v>21</v>
      </c>
      <c r="BF25" s="23" t="s">
        <v>111</v>
      </c>
    </row>
    <row r="26" spans="1:58" ht="57.75" thickTop="1" thickBot="1" x14ac:dyDescent="0.3">
      <c r="A26" s="14" t="s">
        <v>24</v>
      </c>
      <c r="B26" s="15" t="s">
        <v>143</v>
      </c>
      <c r="C26" s="15" t="s">
        <v>119</v>
      </c>
      <c r="D26" s="16" t="s">
        <v>170</v>
      </c>
      <c r="E26" s="16">
        <v>18</v>
      </c>
      <c r="F26" s="17" t="s">
        <v>171</v>
      </c>
      <c r="G26" s="18" t="s">
        <v>172</v>
      </c>
      <c r="H26" s="15" t="s">
        <v>72</v>
      </c>
      <c r="I26" s="19" t="s">
        <v>71</v>
      </c>
      <c r="J26" s="20">
        <v>81.12</v>
      </c>
      <c r="K26" s="15" t="s">
        <v>34</v>
      </c>
      <c r="L26" s="20">
        <v>69.900000000000006</v>
      </c>
      <c r="M26" s="15" t="s">
        <v>34</v>
      </c>
      <c r="N26" s="20">
        <v>81.900000000000006</v>
      </c>
      <c r="O26" s="15" t="s">
        <v>34</v>
      </c>
      <c r="P26" s="15" t="s">
        <v>21</v>
      </c>
      <c r="Q26" s="15" t="s">
        <v>21</v>
      </c>
      <c r="R26" s="20"/>
      <c r="S26" s="15"/>
      <c r="T26" s="20">
        <v>77.64</v>
      </c>
      <c r="U26" s="21"/>
      <c r="V26" s="21">
        <v>60.59</v>
      </c>
      <c r="W26" s="21" t="s">
        <v>300</v>
      </c>
      <c r="X26" s="22" t="s">
        <v>138</v>
      </c>
      <c r="Y26" s="22" t="s">
        <v>339</v>
      </c>
      <c r="Z26" s="20"/>
      <c r="AA26" s="20"/>
      <c r="AB26" s="20">
        <v>6987.6</v>
      </c>
      <c r="AC26" s="19"/>
      <c r="AD26" s="19"/>
      <c r="AE26" s="19"/>
      <c r="AF26" s="21">
        <f t="shared" si="0"/>
        <v>5453.1</v>
      </c>
      <c r="AG26" s="19">
        <v>90</v>
      </c>
      <c r="AH26" s="19"/>
      <c r="AI26" s="19" t="s">
        <v>21</v>
      </c>
      <c r="AJ26" s="19">
        <v>5</v>
      </c>
      <c r="AK26" s="19" t="s">
        <v>21</v>
      </c>
      <c r="AL26" s="19" t="s">
        <v>21</v>
      </c>
      <c r="AM26" s="19">
        <v>30</v>
      </c>
      <c r="AN26" s="19" t="s">
        <v>21</v>
      </c>
      <c r="AO26" s="19" t="s">
        <v>21</v>
      </c>
      <c r="AP26" s="19" t="s">
        <v>21</v>
      </c>
      <c r="AQ26" s="19">
        <v>10</v>
      </c>
      <c r="AR26" s="19" t="s">
        <v>21</v>
      </c>
      <c r="AS26" s="19" t="s">
        <v>21</v>
      </c>
      <c r="AT26" s="19" t="s">
        <v>21</v>
      </c>
      <c r="AU26" s="19" t="s">
        <v>21</v>
      </c>
      <c r="AV26" s="19" t="s">
        <v>21</v>
      </c>
      <c r="AW26" s="19">
        <v>10</v>
      </c>
      <c r="AX26" s="19" t="s">
        <v>21</v>
      </c>
      <c r="AY26" s="19">
        <v>5</v>
      </c>
      <c r="AZ26" s="19" t="s">
        <v>21</v>
      </c>
      <c r="BA26" s="19" t="s">
        <v>21</v>
      </c>
      <c r="BB26" s="19" t="s">
        <v>21</v>
      </c>
      <c r="BC26" s="19">
        <v>30</v>
      </c>
      <c r="BD26" s="19" t="s">
        <v>21</v>
      </c>
      <c r="BE26" s="19" t="s">
        <v>21</v>
      </c>
      <c r="BF26" s="23" t="s">
        <v>111</v>
      </c>
    </row>
    <row r="27" spans="1:58" ht="102.75" thickTop="1" thickBot="1" x14ac:dyDescent="0.3">
      <c r="A27" s="14" t="s">
        <v>24</v>
      </c>
      <c r="B27" s="15" t="s">
        <v>143</v>
      </c>
      <c r="C27" s="15" t="s">
        <v>119</v>
      </c>
      <c r="D27" s="16">
        <v>3017000103695</v>
      </c>
      <c r="E27" s="16">
        <v>19</v>
      </c>
      <c r="F27" s="17" t="s">
        <v>79</v>
      </c>
      <c r="G27" s="18" t="s">
        <v>411</v>
      </c>
      <c r="H27" s="15" t="s">
        <v>38</v>
      </c>
      <c r="I27" s="19" t="s">
        <v>71</v>
      </c>
      <c r="J27" s="20">
        <v>53.8</v>
      </c>
      <c r="K27" s="15" t="s">
        <v>35</v>
      </c>
      <c r="L27" s="20">
        <v>53.98</v>
      </c>
      <c r="M27" s="15" t="s">
        <v>35</v>
      </c>
      <c r="N27" s="20">
        <v>54.6</v>
      </c>
      <c r="O27" s="15" t="s">
        <v>35</v>
      </c>
      <c r="P27" s="15" t="s">
        <v>21</v>
      </c>
      <c r="Q27" s="15" t="s">
        <v>21</v>
      </c>
      <c r="R27" s="20"/>
      <c r="S27" s="15"/>
      <c r="T27" s="20">
        <v>54.13</v>
      </c>
      <c r="U27" s="21"/>
      <c r="V27" s="21">
        <v>54.1</v>
      </c>
      <c r="W27" s="21" t="s">
        <v>298</v>
      </c>
      <c r="X27" s="22" t="s">
        <v>327</v>
      </c>
      <c r="Y27" s="22" t="s">
        <v>328</v>
      </c>
      <c r="Z27" s="20"/>
      <c r="AA27" s="20"/>
      <c r="AB27" s="20">
        <v>1623.9</v>
      </c>
      <c r="AC27" s="19"/>
      <c r="AD27" s="19"/>
      <c r="AE27" s="19"/>
      <c r="AF27" s="21">
        <f t="shared" si="0"/>
        <v>1623</v>
      </c>
      <c r="AG27" s="19">
        <v>30</v>
      </c>
      <c r="AH27" s="19"/>
      <c r="AI27" s="19" t="s">
        <v>21</v>
      </c>
      <c r="AJ27" s="19" t="s">
        <v>21</v>
      </c>
      <c r="AK27" s="19" t="s">
        <v>21</v>
      </c>
      <c r="AL27" s="19" t="s">
        <v>21</v>
      </c>
      <c r="AM27" s="19" t="s">
        <v>21</v>
      </c>
      <c r="AN27" s="19" t="s">
        <v>21</v>
      </c>
      <c r="AO27" s="19" t="s">
        <v>21</v>
      </c>
      <c r="AP27" s="19" t="s">
        <v>21</v>
      </c>
      <c r="AQ27" s="19" t="s">
        <v>21</v>
      </c>
      <c r="AR27" s="19">
        <v>15</v>
      </c>
      <c r="AS27" s="19" t="s">
        <v>21</v>
      </c>
      <c r="AT27" s="19" t="s">
        <v>21</v>
      </c>
      <c r="AU27" s="19" t="s">
        <v>21</v>
      </c>
      <c r="AV27" s="19" t="s">
        <v>21</v>
      </c>
      <c r="AW27" s="19" t="s">
        <v>21</v>
      </c>
      <c r="AX27" s="19" t="s">
        <v>21</v>
      </c>
      <c r="AY27" s="19" t="s">
        <v>21</v>
      </c>
      <c r="AZ27" s="19" t="s">
        <v>21</v>
      </c>
      <c r="BA27" s="19" t="s">
        <v>21</v>
      </c>
      <c r="BB27" s="19">
        <v>15</v>
      </c>
      <c r="BC27" s="19" t="s">
        <v>21</v>
      </c>
      <c r="BD27" s="19" t="s">
        <v>21</v>
      </c>
      <c r="BE27" s="19" t="s">
        <v>21</v>
      </c>
      <c r="BF27" s="23" t="s">
        <v>111</v>
      </c>
    </row>
    <row r="28" spans="1:58" ht="102.75" thickTop="1" thickBot="1" x14ac:dyDescent="0.3">
      <c r="A28" s="14" t="s">
        <v>24</v>
      </c>
      <c r="B28" s="15" t="s">
        <v>143</v>
      </c>
      <c r="C28" s="15" t="s">
        <v>119</v>
      </c>
      <c r="D28" s="16">
        <v>3017000103700</v>
      </c>
      <c r="E28" s="16">
        <v>20</v>
      </c>
      <c r="F28" s="17" t="s">
        <v>89</v>
      </c>
      <c r="G28" s="18" t="s">
        <v>90</v>
      </c>
      <c r="H28" s="15" t="s">
        <v>38</v>
      </c>
      <c r="I28" s="19" t="s">
        <v>71</v>
      </c>
      <c r="J28" s="20">
        <v>260</v>
      </c>
      <c r="K28" s="15" t="s">
        <v>38</v>
      </c>
      <c r="L28" s="20">
        <v>388</v>
      </c>
      <c r="M28" s="15" t="s">
        <v>38</v>
      </c>
      <c r="N28" s="20">
        <v>308.7</v>
      </c>
      <c r="O28" s="15" t="s">
        <v>38</v>
      </c>
      <c r="P28" s="15" t="s">
        <v>21</v>
      </c>
      <c r="Q28" s="15" t="s">
        <v>21</v>
      </c>
      <c r="R28" s="20"/>
      <c r="S28" s="15"/>
      <c r="T28" s="20">
        <v>318.89999999999998</v>
      </c>
      <c r="U28" s="21"/>
      <c r="V28" s="21">
        <v>298</v>
      </c>
      <c r="W28" s="21" t="s">
        <v>298</v>
      </c>
      <c r="X28" s="22" t="s">
        <v>327</v>
      </c>
      <c r="Y28" s="22" t="s">
        <v>328</v>
      </c>
      <c r="Z28" s="20"/>
      <c r="AA28" s="20"/>
      <c r="AB28" s="20">
        <v>637.79999999999995</v>
      </c>
      <c r="AC28" s="19"/>
      <c r="AD28" s="19"/>
      <c r="AE28" s="19"/>
      <c r="AF28" s="21">
        <f t="shared" si="0"/>
        <v>596</v>
      </c>
      <c r="AG28" s="19">
        <v>2</v>
      </c>
      <c r="AH28" s="19"/>
      <c r="AI28" s="19" t="s">
        <v>21</v>
      </c>
      <c r="AJ28" s="19" t="s">
        <v>21</v>
      </c>
      <c r="AK28" s="19" t="s">
        <v>21</v>
      </c>
      <c r="AL28" s="19" t="s">
        <v>21</v>
      </c>
      <c r="AM28" s="19" t="s">
        <v>21</v>
      </c>
      <c r="AN28" s="19" t="s">
        <v>21</v>
      </c>
      <c r="AO28" s="19" t="s">
        <v>21</v>
      </c>
      <c r="AP28" s="19" t="s">
        <v>21</v>
      </c>
      <c r="AQ28" s="19" t="s">
        <v>21</v>
      </c>
      <c r="AR28" s="19">
        <v>2</v>
      </c>
      <c r="AS28" s="19" t="s">
        <v>21</v>
      </c>
      <c r="AT28" s="19" t="s">
        <v>21</v>
      </c>
      <c r="AU28" s="19" t="s">
        <v>21</v>
      </c>
      <c r="AV28" s="19" t="s">
        <v>21</v>
      </c>
      <c r="AW28" s="19" t="s">
        <v>21</v>
      </c>
      <c r="AX28" s="19" t="s">
        <v>21</v>
      </c>
      <c r="AY28" s="19" t="s">
        <v>21</v>
      </c>
      <c r="AZ28" s="19" t="s">
        <v>21</v>
      </c>
      <c r="BA28" s="19" t="s">
        <v>21</v>
      </c>
      <c r="BB28" s="19" t="s">
        <v>21</v>
      </c>
      <c r="BC28" s="19" t="s">
        <v>21</v>
      </c>
      <c r="BD28" s="19" t="s">
        <v>21</v>
      </c>
      <c r="BE28" s="19" t="s">
        <v>21</v>
      </c>
      <c r="BF28" s="23" t="s">
        <v>111</v>
      </c>
    </row>
    <row r="29" spans="1:58" ht="69" thickTop="1" thickBot="1" x14ac:dyDescent="0.3">
      <c r="A29" s="14" t="s">
        <v>24</v>
      </c>
      <c r="B29" s="15" t="s">
        <v>143</v>
      </c>
      <c r="C29" s="15" t="s">
        <v>119</v>
      </c>
      <c r="D29" s="16">
        <v>3017000103701</v>
      </c>
      <c r="E29" s="16">
        <v>21</v>
      </c>
      <c r="F29" s="17" t="s">
        <v>173</v>
      </c>
      <c r="G29" s="18" t="s">
        <v>174</v>
      </c>
      <c r="H29" s="15" t="s">
        <v>72</v>
      </c>
      <c r="I29" s="19" t="s">
        <v>71</v>
      </c>
      <c r="J29" s="20">
        <v>10.85</v>
      </c>
      <c r="K29" s="15" t="s">
        <v>43</v>
      </c>
      <c r="L29" s="20">
        <v>15.13</v>
      </c>
      <c r="M29" s="15" t="s">
        <v>43</v>
      </c>
      <c r="N29" s="20">
        <v>13.55</v>
      </c>
      <c r="O29" s="15" t="s">
        <v>43</v>
      </c>
      <c r="P29" s="15" t="s">
        <v>21</v>
      </c>
      <c r="Q29" s="15" t="s">
        <v>21</v>
      </c>
      <c r="R29" s="20"/>
      <c r="S29" s="15"/>
      <c r="T29" s="20">
        <v>13.18</v>
      </c>
      <c r="U29" s="21"/>
      <c r="V29" s="21">
        <v>13.18</v>
      </c>
      <c r="W29" s="21" t="s">
        <v>299</v>
      </c>
      <c r="X29" s="22">
        <v>11420095000119</v>
      </c>
      <c r="Y29" s="22" t="s">
        <v>350</v>
      </c>
      <c r="Z29" s="20"/>
      <c r="AA29" s="20"/>
      <c r="AB29" s="20">
        <v>856.69999999999993</v>
      </c>
      <c r="AC29" s="19"/>
      <c r="AD29" s="19"/>
      <c r="AE29" s="19"/>
      <c r="AF29" s="21">
        <f t="shared" si="0"/>
        <v>856.69999999999993</v>
      </c>
      <c r="AG29" s="19">
        <v>65</v>
      </c>
      <c r="AH29" s="19"/>
      <c r="AI29" s="19" t="s">
        <v>21</v>
      </c>
      <c r="AJ29" s="19">
        <v>5</v>
      </c>
      <c r="AK29" s="19" t="s">
        <v>21</v>
      </c>
      <c r="AL29" s="19" t="s">
        <v>21</v>
      </c>
      <c r="AM29" s="19" t="s">
        <v>21</v>
      </c>
      <c r="AN29" s="19" t="s">
        <v>21</v>
      </c>
      <c r="AO29" s="19" t="s">
        <v>21</v>
      </c>
      <c r="AP29" s="19" t="s">
        <v>21</v>
      </c>
      <c r="AQ29" s="19">
        <v>10</v>
      </c>
      <c r="AR29" s="19" t="s">
        <v>21</v>
      </c>
      <c r="AS29" s="19" t="s">
        <v>21</v>
      </c>
      <c r="AT29" s="19" t="s">
        <v>21</v>
      </c>
      <c r="AU29" s="19" t="s">
        <v>21</v>
      </c>
      <c r="AV29" s="19">
        <v>50</v>
      </c>
      <c r="AW29" s="19" t="s">
        <v>21</v>
      </c>
      <c r="AX29" s="19" t="s">
        <v>21</v>
      </c>
      <c r="AY29" s="19" t="s">
        <v>21</v>
      </c>
      <c r="AZ29" s="19" t="s">
        <v>21</v>
      </c>
      <c r="BA29" s="19" t="s">
        <v>21</v>
      </c>
      <c r="BB29" s="19" t="s">
        <v>21</v>
      </c>
      <c r="BC29" s="19" t="s">
        <v>21</v>
      </c>
      <c r="BD29" s="19" t="s">
        <v>21</v>
      </c>
      <c r="BE29" s="19" t="s">
        <v>21</v>
      </c>
      <c r="BF29" s="23" t="s">
        <v>111</v>
      </c>
    </row>
    <row r="30" spans="1:58" ht="102.75" thickTop="1" thickBot="1" x14ac:dyDescent="0.3">
      <c r="A30" s="24" t="s">
        <v>24</v>
      </c>
      <c r="B30" s="25" t="s">
        <v>143</v>
      </c>
      <c r="C30" s="25" t="s">
        <v>119</v>
      </c>
      <c r="D30" s="26" t="s">
        <v>32</v>
      </c>
      <c r="E30" s="26">
        <v>22</v>
      </c>
      <c r="F30" s="27" t="s">
        <v>33</v>
      </c>
      <c r="G30" s="28" t="s">
        <v>365</v>
      </c>
      <c r="H30" s="25" t="s">
        <v>27</v>
      </c>
      <c r="I30" s="29" t="s">
        <v>71</v>
      </c>
      <c r="J30" s="30">
        <v>29.94</v>
      </c>
      <c r="K30" s="25" t="s">
        <v>28</v>
      </c>
      <c r="L30" s="30">
        <v>27.5</v>
      </c>
      <c r="M30" s="25" t="s">
        <v>28</v>
      </c>
      <c r="N30" s="30">
        <v>27.5</v>
      </c>
      <c r="O30" s="25" t="s">
        <v>28</v>
      </c>
      <c r="P30" s="25" t="s">
        <v>21</v>
      </c>
      <c r="Q30" s="25" t="s">
        <v>21</v>
      </c>
      <c r="R30" s="30"/>
      <c r="S30" s="25"/>
      <c r="T30" s="30">
        <v>28.31</v>
      </c>
      <c r="U30" s="31">
        <v>56.62</v>
      </c>
      <c r="V30" s="31" t="s">
        <v>135</v>
      </c>
      <c r="W30" s="31"/>
      <c r="X30" s="32"/>
      <c r="Y30" s="32"/>
      <c r="Z30" s="30"/>
      <c r="AA30" s="30"/>
      <c r="AB30" s="30">
        <v>56.62</v>
      </c>
      <c r="AC30" s="29"/>
      <c r="AD30" s="29"/>
      <c r="AE30" s="29"/>
      <c r="AF30" s="31"/>
      <c r="AG30" s="29">
        <v>2</v>
      </c>
      <c r="AH30" s="29"/>
      <c r="AI30" s="29" t="s">
        <v>21</v>
      </c>
      <c r="AJ30" s="29" t="s">
        <v>21</v>
      </c>
      <c r="AK30" s="29" t="s">
        <v>21</v>
      </c>
      <c r="AL30" s="29" t="s">
        <v>21</v>
      </c>
      <c r="AM30" s="29" t="s">
        <v>21</v>
      </c>
      <c r="AN30" s="29" t="s">
        <v>21</v>
      </c>
      <c r="AO30" s="29" t="s">
        <v>21</v>
      </c>
      <c r="AP30" s="29" t="s">
        <v>21</v>
      </c>
      <c r="AQ30" s="29" t="s">
        <v>21</v>
      </c>
      <c r="AR30" s="29" t="s">
        <v>21</v>
      </c>
      <c r="AS30" s="29" t="s">
        <v>21</v>
      </c>
      <c r="AT30" s="29" t="s">
        <v>21</v>
      </c>
      <c r="AU30" s="29" t="s">
        <v>21</v>
      </c>
      <c r="AV30" s="29" t="s">
        <v>21</v>
      </c>
      <c r="AW30" s="29" t="s">
        <v>21</v>
      </c>
      <c r="AX30" s="29" t="s">
        <v>21</v>
      </c>
      <c r="AY30" s="29" t="s">
        <v>21</v>
      </c>
      <c r="AZ30" s="29" t="s">
        <v>21</v>
      </c>
      <c r="BA30" s="29" t="s">
        <v>21</v>
      </c>
      <c r="BB30" s="29">
        <v>2</v>
      </c>
      <c r="BC30" s="29" t="s">
        <v>21</v>
      </c>
      <c r="BD30" s="29" t="s">
        <v>21</v>
      </c>
      <c r="BE30" s="29" t="s">
        <v>21</v>
      </c>
      <c r="BF30" s="33" t="s">
        <v>111</v>
      </c>
    </row>
    <row r="31" spans="1:58" ht="114" thickTop="1" thickBot="1" x14ac:dyDescent="0.3">
      <c r="A31" s="24" t="s">
        <v>24</v>
      </c>
      <c r="B31" s="25" t="s">
        <v>143</v>
      </c>
      <c r="C31" s="25" t="s">
        <v>119</v>
      </c>
      <c r="D31" s="26" t="s">
        <v>175</v>
      </c>
      <c r="E31" s="26">
        <v>23</v>
      </c>
      <c r="F31" s="27" t="s">
        <v>176</v>
      </c>
      <c r="G31" s="28" t="s">
        <v>366</v>
      </c>
      <c r="H31" s="25" t="s">
        <v>72</v>
      </c>
      <c r="I31" s="29" t="s">
        <v>71</v>
      </c>
      <c r="J31" s="30">
        <v>45.9</v>
      </c>
      <c r="K31" s="25" t="s">
        <v>58</v>
      </c>
      <c r="L31" s="30">
        <v>20</v>
      </c>
      <c r="M31" s="25" t="s">
        <v>58</v>
      </c>
      <c r="N31" s="30">
        <v>25</v>
      </c>
      <c r="O31" s="25" t="s">
        <v>58</v>
      </c>
      <c r="P31" s="25" t="s">
        <v>21</v>
      </c>
      <c r="Q31" s="25" t="s">
        <v>21</v>
      </c>
      <c r="R31" s="30"/>
      <c r="S31" s="25"/>
      <c r="T31" s="30">
        <v>30.3</v>
      </c>
      <c r="U31" s="31">
        <v>454.5</v>
      </c>
      <c r="V31" s="31" t="s">
        <v>135</v>
      </c>
      <c r="W31" s="31"/>
      <c r="X31" s="32"/>
      <c r="Y31" s="32"/>
      <c r="Z31" s="30"/>
      <c r="AA31" s="30"/>
      <c r="AB31" s="30">
        <v>454.5</v>
      </c>
      <c r="AC31" s="29"/>
      <c r="AD31" s="29"/>
      <c r="AE31" s="29"/>
      <c r="AF31" s="31"/>
      <c r="AG31" s="29">
        <v>15</v>
      </c>
      <c r="AH31" s="29"/>
      <c r="AI31" s="29" t="s">
        <v>21</v>
      </c>
      <c r="AJ31" s="29">
        <v>4</v>
      </c>
      <c r="AK31" s="29" t="s">
        <v>21</v>
      </c>
      <c r="AL31" s="29" t="s">
        <v>21</v>
      </c>
      <c r="AM31" s="29" t="s">
        <v>21</v>
      </c>
      <c r="AN31" s="29" t="s">
        <v>21</v>
      </c>
      <c r="AO31" s="29" t="s">
        <v>21</v>
      </c>
      <c r="AP31" s="29" t="s">
        <v>21</v>
      </c>
      <c r="AQ31" s="29">
        <v>5</v>
      </c>
      <c r="AR31" s="29" t="s">
        <v>21</v>
      </c>
      <c r="AS31" s="29" t="s">
        <v>21</v>
      </c>
      <c r="AT31" s="29" t="s">
        <v>21</v>
      </c>
      <c r="AU31" s="29" t="s">
        <v>21</v>
      </c>
      <c r="AV31" s="29">
        <v>5</v>
      </c>
      <c r="AW31" s="29" t="s">
        <v>21</v>
      </c>
      <c r="AX31" s="29" t="s">
        <v>21</v>
      </c>
      <c r="AY31" s="29" t="s">
        <v>21</v>
      </c>
      <c r="AZ31" s="29" t="s">
        <v>21</v>
      </c>
      <c r="BA31" s="29" t="s">
        <v>21</v>
      </c>
      <c r="BB31" s="29" t="s">
        <v>21</v>
      </c>
      <c r="BC31" s="29" t="s">
        <v>21</v>
      </c>
      <c r="BD31" s="29">
        <v>1</v>
      </c>
      <c r="BE31" s="29" t="s">
        <v>21</v>
      </c>
      <c r="BF31" s="33" t="s">
        <v>111</v>
      </c>
    </row>
    <row r="32" spans="1:58" ht="91.5" thickTop="1" thickBot="1" x14ac:dyDescent="0.3">
      <c r="A32" s="14" t="s">
        <v>24</v>
      </c>
      <c r="B32" s="15" t="s">
        <v>143</v>
      </c>
      <c r="C32" s="15" t="s">
        <v>119</v>
      </c>
      <c r="D32" s="16" t="s">
        <v>177</v>
      </c>
      <c r="E32" s="16">
        <v>24</v>
      </c>
      <c r="F32" s="17" t="s">
        <v>178</v>
      </c>
      <c r="G32" s="18" t="s">
        <v>179</v>
      </c>
      <c r="H32" s="15" t="s">
        <v>72</v>
      </c>
      <c r="I32" s="19" t="s">
        <v>71</v>
      </c>
      <c r="J32" s="20">
        <v>40</v>
      </c>
      <c r="K32" s="15" t="s">
        <v>110</v>
      </c>
      <c r="L32" s="20">
        <v>49.9</v>
      </c>
      <c r="M32" s="15" t="s">
        <v>110</v>
      </c>
      <c r="N32" s="20">
        <v>44</v>
      </c>
      <c r="O32" s="15" t="s">
        <v>110</v>
      </c>
      <c r="P32" s="15" t="s">
        <v>21</v>
      </c>
      <c r="Q32" s="15" t="s">
        <v>21</v>
      </c>
      <c r="R32" s="20"/>
      <c r="S32" s="15"/>
      <c r="T32" s="20">
        <v>44.63</v>
      </c>
      <c r="U32" s="21"/>
      <c r="V32" s="21">
        <v>27.97</v>
      </c>
      <c r="W32" s="21" t="s">
        <v>301</v>
      </c>
      <c r="X32" s="22" t="s">
        <v>331</v>
      </c>
      <c r="Y32" s="22" t="s">
        <v>332</v>
      </c>
      <c r="Z32" s="20"/>
      <c r="AA32" s="20"/>
      <c r="AB32" s="20">
        <v>3793.55</v>
      </c>
      <c r="AC32" s="19"/>
      <c r="AD32" s="19"/>
      <c r="AE32" s="19"/>
      <c r="AF32" s="21">
        <f>AG32*V32</f>
        <v>2377.4499999999998</v>
      </c>
      <c r="AG32" s="19">
        <v>85</v>
      </c>
      <c r="AH32" s="19"/>
      <c r="AI32" s="19" t="s">
        <v>21</v>
      </c>
      <c r="AJ32" s="19">
        <v>5</v>
      </c>
      <c r="AK32" s="19" t="s">
        <v>21</v>
      </c>
      <c r="AL32" s="19" t="s">
        <v>21</v>
      </c>
      <c r="AM32" s="19">
        <v>10</v>
      </c>
      <c r="AN32" s="19" t="s">
        <v>21</v>
      </c>
      <c r="AO32" s="19" t="s">
        <v>21</v>
      </c>
      <c r="AP32" s="19" t="s">
        <v>21</v>
      </c>
      <c r="AQ32" s="19">
        <v>5</v>
      </c>
      <c r="AR32" s="19" t="s">
        <v>21</v>
      </c>
      <c r="AS32" s="19" t="s">
        <v>21</v>
      </c>
      <c r="AT32" s="19" t="s">
        <v>21</v>
      </c>
      <c r="AU32" s="19" t="s">
        <v>21</v>
      </c>
      <c r="AV32" s="19">
        <v>20</v>
      </c>
      <c r="AW32" s="19" t="s">
        <v>21</v>
      </c>
      <c r="AX32" s="19" t="s">
        <v>21</v>
      </c>
      <c r="AY32" s="19">
        <v>5</v>
      </c>
      <c r="AZ32" s="19" t="s">
        <v>21</v>
      </c>
      <c r="BA32" s="19" t="s">
        <v>21</v>
      </c>
      <c r="BB32" s="19">
        <v>30</v>
      </c>
      <c r="BC32" s="19">
        <v>10</v>
      </c>
      <c r="BD32" s="19" t="s">
        <v>21</v>
      </c>
      <c r="BE32" s="19" t="s">
        <v>21</v>
      </c>
      <c r="BF32" s="23" t="s">
        <v>111</v>
      </c>
    </row>
    <row r="33" spans="1:58" ht="114" thickTop="1" thickBot="1" x14ac:dyDescent="0.3">
      <c r="A33" s="24" t="s">
        <v>24</v>
      </c>
      <c r="B33" s="25" t="s">
        <v>143</v>
      </c>
      <c r="C33" s="25" t="s">
        <v>119</v>
      </c>
      <c r="D33" s="26" t="s">
        <v>180</v>
      </c>
      <c r="E33" s="26">
        <v>25</v>
      </c>
      <c r="F33" s="27" t="s">
        <v>181</v>
      </c>
      <c r="G33" s="28" t="s">
        <v>367</v>
      </c>
      <c r="H33" s="25" t="s">
        <v>72</v>
      </c>
      <c r="I33" s="29" t="s">
        <v>71</v>
      </c>
      <c r="J33" s="30">
        <v>58.9</v>
      </c>
      <c r="K33" s="25" t="s">
        <v>38</v>
      </c>
      <c r="L33" s="30">
        <v>54.47</v>
      </c>
      <c r="M33" s="25" t="s">
        <v>38</v>
      </c>
      <c r="N33" s="30">
        <v>24.95</v>
      </c>
      <c r="O33" s="25" t="s">
        <v>38</v>
      </c>
      <c r="P33" s="25" t="s">
        <v>21</v>
      </c>
      <c r="Q33" s="25" t="s">
        <v>21</v>
      </c>
      <c r="R33" s="30"/>
      <c r="S33" s="25"/>
      <c r="T33" s="30">
        <v>46.11</v>
      </c>
      <c r="U33" s="31">
        <v>922.2</v>
      </c>
      <c r="V33" s="31" t="s">
        <v>135</v>
      </c>
      <c r="W33" s="31"/>
      <c r="X33" s="32"/>
      <c r="Y33" s="32"/>
      <c r="Z33" s="30"/>
      <c r="AA33" s="30"/>
      <c r="AB33" s="30">
        <v>922.2</v>
      </c>
      <c r="AC33" s="29"/>
      <c r="AD33" s="29"/>
      <c r="AE33" s="29"/>
      <c r="AF33" s="31"/>
      <c r="AG33" s="29">
        <v>20</v>
      </c>
      <c r="AH33" s="29"/>
      <c r="AI33" s="29" t="s">
        <v>21</v>
      </c>
      <c r="AJ33" s="29" t="s">
        <v>21</v>
      </c>
      <c r="AK33" s="29" t="s">
        <v>21</v>
      </c>
      <c r="AL33" s="29" t="s">
        <v>21</v>
      </c>
      <c r="AM33" s="29" t="s">
        <v>21</v>
      </c>
      <c r="AN33" s="29" t="s">
        <v>21</v>
      </c>
      <c r="AO33" s="29" t="s">
        <v>21</v>
      </c>
      <c r="AP33" s="29" t="s">
        <v>21</v>
      </c>
      <c r="AQ33" s="29" t="s">
        <v>21</v>
      </c>
      <c r="AR33" s="29" t="s">
        <v>21</v>
      </c>
      <c r="AS33" s="29" t="s">
        <v>21</v>
      </c>
      <c r="AT33" s="29">
        <v>20</v>
      </c>
      <c r="AU33" s="29" t="s">
        <v>21</v>
      </c>
      <c r="AV33" s="29" t="s">
        <v>21</v>
      </c>
      <c r="AW33" s="29" t="s">
        <v>21</v>
      </c>
      <c r="AX33" s="29" t="s">
        <v>21</v>
      </c>
      <c r="AY33" s="29" t="s">
        <v>21</v>
      </c>
      <c r="AZ33" s="29" t="s">
        <v>21</v>
      </c>
      <c r="BA33" s="29" t="s">
        <v>21</v>
      </c>
      <c r="BB33" s="29" t="s">
        <v>21</v>
      </c>
      <c r="BC33" s="29" t="s">
        <v>21</v>
      </c>
      <c r="BD33" s="29" t="s">
        <v>21</v>
      </c>
      <c r="BE33" s="29" t="s">
        <v>21</v>
      </c>
      <c r="BF33" s="33" t="s">
        <v>111</v>
      </c>
    </row>
    <row r="34" spans="1:58" ht="91.5" thickTop="1" thickBot="1" x14ac:dyDescent="0.3">
      <c r="A34" s="24" t="s">
        <v>24</v>
      </c>
      <c r="B34" s="25" t="s">
        <v>143</v>
      </c>
      <c r="C34" s="25" t="s">
        <v>119</v>
      </c>
      <c r="D34" s="26" t="s">
        <v>29</v>
      </c>
      <c r="E34" s="26">
        <v>26</v>
      </c>
      <c r="F34" s="27" t="s">
        <v>30</v>
      </c>
      <c r="G34" s="28" t="s">
        <v>31</v>
      </c>
      <c r="H34" s="25" t="s">
        <v>27</v>
      </c>
      <c r="I34" s="29" t="s">
        <v>71</v>
      </c>
      <c r="J34" s="30">
        <v>1.56</v>
      </c>
      <c r="K34" s="25" t="s">
        <v>28</v>
      </c>
      <c r="L34" s="30">
        <v>2.61</v>
      </c>
      <c r="M34" s="25" t="s">
        <v>28</v>
      </c>
      <c r="N34" s="30">
        <v>2.71</v>
      </c>
      <c r="O34" s="25" t="s">
        <v>28</v>
      </c>
      <c r="P34" s="25" t="s">
        <v>21</v>
      </c>
      <c r="Q34" s="25" t="s">
        <v>21</v>
      </c>
      <c r="R34" s="30"/>
      <c r="S34" s="25"/>
      <c r="T34" s="30">
        <v>2.29</v>
      </c>
      <c r="U34" s="31">
        <v>4.58</v>
      </c>
      <c r="V34" s="31" t="s">
        <v>135</v>
      </c>
      <c r="W34" s="31"/>
      <c r="X34" s="32"/>
      <c r="Y34" s="32"/>
      <c r="Z34" s="30"/>
      <c r="AA34" s="30"/>
      <c r="AB34" s="30">
        <v>4.58</v>
      </c>
      <c r="AC34" s="29"/>
      <c r="AD34" s="29"/>
      <c r="AE34" s="29"/>
      <c r="AF34" s="31"/>
      <c r="AG34" s="29">
        <v>2</v>
      </c>
      <c r="AH34" s="29"/>
      <c r="AI34" s="29" t="s">
        <v>21</v>
      </c>
      <c r="AJ34" s="29" t="s">
        <v>21</v>
      </c>
      <c r="AK34" s="29" t="s">
        <v>21</v>
      </c>
      <c r="AL34" s="29" t="s">
        <v>21</v>
      </c>
      <c r="AM34" s="29" t="s">
        <v>21</v>
      </c>
      <c r="AN34" s="29" t="s">
        <v>21</v>
      </c>
      <c r="AO34" s="29" t="s">
        <v>21</v>
      </c>
      <c r="AP34" s="29" t="s">
        <v>21</v>
      </c>
      <c r="AQ34" s="29" t="s">
        <v>21</v>
      </c>
      <c r="AR34" s="29" t="s">
        <v>21</v>
      </c>
      <c r="AS34" s="29" t="s">
        <v>21</v>
      </c>
      <c r="AT34" s="29" t="s">
        <v>21</v>
      </c>
      <c r="AU34" s="29" t="s">
        <v>21</v>
      </c>
      <c r="AV34" s="29" t="s">
        <v>21</v>
      </c>
      <c r="AW34" s="29" t="s">
        <v>21</v>
      </c>
      <c r="AX34" s="29" t="s">
        <v>21</v>
      </c>
      <c r="AY34" s="29" t="s">
        <v>21</v>
      </c>
      <c r="AZ34" s="29" t="s">
        <v>21</v>
      </c>
      <c r="BA34" s="29" t="s">
        <v>21</v>
      </c>
      <c r="BB34" s="29">
        <v>2</v>
      </c>
      <c r="BC34" s="29" t="s">
        <v>21</v>
      </c>
      <c r="BD34" s="29" t="s">
        <v>21</v>
      </c>
      <c r="BE34" s="29" t="s">
        <v>21</v>
      </c>
      <c r="BF34" s="33" t="s">
        <v>111</v>
      </c>
    </row>
    <row r="35" spans="1:58" ht="102.75" thickTop="1" thickBot="1" x14ac:dyDescent="0.3">
      <c r="A35" s="14" t="s">
        <v>24</v>
      </c>
      <c r="B35" s="15" t="s">
        <v>143</v>
      </c>
      <c r="C35" s="15" t="s">
        <v>119</v>
      </c>
      <c r="D35" s="16" t="s">
        <v>182</v>
      </c>
      <c r="E35" s="16">
        <v>27</v>
      </c>
      <c r="F35" s="17" t="s">
        <v>183</v>
      </c>
      <c r="G35" s="18" t="s">
        <v>368</v>
      </c>
      <c r="H35" s="15" t="s">
        <v>72</v>
      </c>
      <c r="I35" s="19" t="s">
        <v>71</v>
      </c>
      <c r="J35" s="20">
        <v>3900</v>
      </c>
      <c r="K35" s="15" t="s">
        <v>57</v>
      </c>
      <c r="L35" s="20">
        <v>5659</v>
      </c>
      <c r="M35" s="15" t="s">
        <v>57</v>
      </c>
      <c r="N35" s="20">
        <v>3300</v>
      </c>
      <c r="O35" s="15" t="s">
        <v>57</v>
      </c>
      <c r="P35" s="15" t="s">
        <v>21</v>
      </c>
      <c r="Q35" s="15" t="s">
        <v>21</v>
      </c>
      <c r="R35" s="20"/>
      <c r="S35" s="15"/>
      <c r="T35" s="20">
        <v>4286.33</v>
      </c>
      <c r="U35" s="21"/>
      <c r="V35" s="21">
        <v>3900</v>
      </c>
      <c r="W35" s="21" t="s">
        <v>302</v>
      </c>
      <c r="X35" s="22" t="s">
        <v>330</v>
      </c>
      <c r="Y35" s="22" t="s">
        <v>329</v>
      </c>
      <c r="Z35" s="20">
        <v>2399.88</v>
      </c>
      <c r="AA35" s="20" t="s">
        <v>184</v>
      </c>
      <c r="AB35" s="20">
        <v>115730.91</v>
      </c>
      <c r="AC35" s="19"/>
      <c r="AD35" s="19"/>
      <c r="AE35" s="19"/>
      <c r="AF35" s="21">
        <f t="shared" ref="AF35:AF92" si="1">AG35*V35</f>
        <v>105300</v>
      </c>
      <c r="AG35" s="19">
        <v>27</v>
      </c>
      <c r="AH35" s="19"/>
      <c r="AI35" s="19" t="s">
        <v>21</v>
      </c>
      <c r="AJ35" s="19">
        <v>2</v>
      </c>
      <c r="AK35" s="19" t="s">
        <v>21</v>
      </c>
      <c r="AL35" s="19" t="s">
        <v>21</v>
      </c>
      <c r="AM35" s="19">
        <v>1</v>
      </c>
      <c r="AN35" s="19" t="s">
        <v>21</v>
      </c>
      <c r="AO35" s="19" t="s">
        <v>21</v>
      </c>
      <c r="AP35" s="19" t="s">
        <v>21</v>
      </c>
      <c r="AQ35" s="19">
        <v>2</v>
      </c>
      <c r="AR35" s="19" t="s">
        <v>21</v>
      </c>
      <c r="AS35" s="19">
        <v>1</v>
      </c>
      <c r="AT35" s="19" t="s">
        <v>21</v>
      </c>
      <c r="AU35" s="19" t="s">
        <v>21</v>
      </c>
      <c r="AV35" s="19" t="s">
        <v>21</v>
      </c>
      <c r="AW35" s="19" t="s">
        <v>21</v>
      </c>
      <c r="AX35" s="19" t="s">
        <v>21</v>
      </c>
      <c r="AY35" s="19" t="s">
        <v>21</v>
      </c>
      <c r="AZ35" s="19" t="s">
        <v>21</v>
      </c>
      <c r="BA35" s="19">
        <v>18</v>
      </c>
      <c r="BB35" s="19" t="s">
        <v>21</v>
      </c>
      <c r="BC35" s="19">
        <v>1</v>
      </c>
      <c r="BD35" s="19">
        <v>2</v>
      </c>
      <c r="BE35" s="19" t="s">
        <v>21</v>
      </c>
      <c r="BF35" s="34" t="s">
        <v>111</v>
      </c>
    </row>
    <row r="36" spans="1:58" ht="102.75" thickTop="1" thickBot="1" x14ac:dyDescent="0.3">
      <c r="A36" s="14" t="s">
        <v>24</v>
      </c>
      <c r="B36" s="15" t="s">
        <v>143</v>
      </c>
      <c r="C36" s="15" t="s">
        <v>119</v>
      </c>
      <c r="D36" s="16" t="s">
        <v>185</v>
      </c>
      <c r="E36" s="16">
        <v>28</v>
      </c>
      <c r="F36" s="17" t="s">
        <v>186</v>
      </c>
      <c r="G36" s="18" t="s">
        <v>369</v>
      </c>
      <c r="H36" s="15" t="s">
        <v>72</v>
      </c>
      <c r="I36" s="19" t="s">
        <v>71</v>
      </c>
      <c r="J36" s="20">
        <v>4428.18</v>
      </c>
      <c r="K36" s="15" t="s">
        <v>187</v>
      </c>
      <c r="L36" s="20">
        <v>4705</v>
      </c>
      <c r="M36" s="15" t="s">
        <v>187</v>
      </c>
      <c r="N36" s="20">
        <v>4989</v>
      </c>
      <c r="O36" s="15" t="s">
        <v>187</v>
      </c>
      <c r="P36" s="15" t="s">
        <v>21</v>
      </c>
      <c r="Q36" s="15" t="s">
        <v>21</v>
      </c>
      <c r="R36" s="20"/>
      <c r="S36" s="15"/>
      <c r="T36" s="20">
        <v>4707.3900000000003</v>
      </c>
      <c r="U36" s="21"/>
      <c r="V36" s="21">
        <v>3738</v>
      </c>
      <c r="W36" s="21" t="s">
        <v>303</v>
      </c>
      <c r="X36" s="22" t="s">
        <v>356</v>
      </c>
      <c r="Y36" s="22" t="s">
        <v>357</v>
      </c>
      <c r="Z36" s="20">
        <v>10500</v>
      </c>
      <c r="AA36" s="20" t="s">
        <v>188</v>
      </c>
      <c r="AB36" s="20">
        <v>2160692.0100000002</v>
      </c>
      <c r="AC36" s="19"/>
      <c r="AD36" s="19"/>
      <c r="AE36" s="19"/>
      <c r="AF36" s="21">
        <f t="shared" si="1"/>
        <v>1715742</v>
      </c>
      <c r="AG36" s="19">
        <v>459</v>
      </c>
      <c r="AH36" s="19"/>
      <c r="AI36" s="19">
        <v>15</v>
      </c>
      <c r="AJ36" s="19">
        <v>30</v>
      </c>
      <c r="AK36" s="19">
        <v>10</v>
      </c>
      <c r="AL36" s="19" t="s">
        <v>21</v>
      </c>
      <c r="AM36" s="19">
        <v>30</v>
      </c>
      <c r="AN36" s="19">
        <v>55</v>
      </c>
      <c r="AO36" s="19">
        <v>70</v>
      </c>
      <c r="AP36" s="19">
        <v>53</v>
      </c>
      <c r="AQ36" s="19">
        <v>30</v>
      </c>
      <c r="AR36" s="19">
        <v>10</v>
      </c>
      <c r="AS36" s="19">
        <v>40</v>
      </c>
      <c r="AT36" s="19" t="s">
        <v>21</v>
      </c>
      <c r="AU36" s="19">
        <v>20</v>
      </c>
      <c r="AV36" s="19">
        <v>20</v>
      </c>
      <c r="AW36" s="19">
        <v>20</v>
      </c>
      <c r="AX36" s="19" t="s">
        <v>21</v>
      </c>
      <c r="AY36" s="19">
        <v>10</v>
      </c>
      <c r="AZ36" s="19" t="s">
        <v>21</v>
      </c>
      <c r="BA36" s="19" t="s">
        <v>21</v>
      </c>
      <c r="BB36" s="19">
        <v>16</v>
      </c>
      <c r="BC36" s="19">
        <v>30</v>
      </c>
      <c r="BD36" s="19" t="s">
        <v>21</v>
      </c>
      <c r="BE36" s="19" t="s">
        <v>21</v>
      </c>
      <c r="BF36" s="34" t="s">
        <v>111</v>
      </c>
    </row>
    <row r="37" spans="1:58" ht="117" thickTop="1" thickBot="1" x14ac:dyDescent="0.3">
      <c r="A37" s="24" t="s">
        <v>24</v>
      </c>
      <c r="B37" s="25" t="s">
        <v>143</v>
      </c>
      <c r="C37" s="25" t="s">
        <v>119</v>
      </c>
      <c r="D37" s="26" t="s">
        <v>189</v>
      </c>
      <c r="E37" s="26">
        <v>29</v>
      </c>
      <c r="F37" s="27" t="s">
        <v>190</v>
      </c>
      <c r="G37" s="35" t="s">
        <v>370</v>
      </c>
      <c r="H37" s="25" t="s">
        <v>72</v>
      </c>
      <c r="I37" s="29" t="s">
        <v>71</v>
      </c>
      <c r="J37" s="30">
        <v>6116</v>
      </c>
      <c r="K37" s="25" t="s">
        <v>187</v>
      </c>
      <c r="L37" s="30">
        <v>10890</v>
      </c>
      <c r="M37" s="25" t="s">
        <v>187</v>
      </c>
      <c r="N37" s="30">
        <v>17900</v>
      </c>
      <c r="O37" s="25" t="s">
        <v>187</v>
      </c>
      <c r="P37" s="25" t="s">
        <v>21</v>
      </c>
      <c r="Q37" s="25" t="s">
        <v>21</v>
      </c>
      <c r="R37" s="30"/>
      <c r="S37" s="25"/>
      <c r="T37" s="30">
        <v>11635.33</v>
      </c>
      <c r="U37" s="31">
        <v>942461.73</v>
      </c>
      <c r="V37" s="31" t="s">
        <v>136</v>
      </c>
      <c r="W37" s="31"/>
      <c r="X37" s="32"/>
      <c r="Y37" s="32"/>
      <c r="Z37" s="30">
        <v>14250</v>
      </c>
      <c r="AA37" s="30" t="s">
        <v>191</v>
      </c>
      <c r="AB37" s="30">
        <v>942461.73</v>
      </c>
      <c r="AC37" s="29"/>
      <c r="AD37" s="29"/>
      <c r="AE37" s="29"/>
      <c r="AF37" s="31"/>
      <c r="AG37" s="29">
        <v>81</v>
      </c>
      <c r="AH37" s="29"/>
      <c r="AI37" s="29" t="s">
        <v>21</v>
      </c>
      <c r="AJ37" s="29" t="s">
        <v>21</v>
      </c>
      <c r="AK37" s="29" t="s">
        <v>21</v>
      </c>
      <c r="AL37" s="29" t="s">
        <v>21</v>
      </c>
      <c r="AM37" s="29" t="s">
        <v>21</v>
      </c>
      <c r="AN37" s="29" t="s">
        <v>21</v>
      </c>
      <c r="AO37" s="29">
        <v>35</v>
      </c>
      <c r="AP37" s="29">
        <v>5</v>
      </c>
      <c r="AQ37" s="29">
        <v>6</v>
      </c>
      <c r="AR37" s="29" t="s">
        <v>21</v>
      </c>
      <c r="AS37" s="29" t="s">
        <v>21</v>
      </c>
      <c r="AT37" s="29">
        <v>30</v>
      </c>
      <c r="AU37" s="29">
        <v>5</v>
      </c>
      <c r="AV37" s="29" t="s">
        <v>21</v>
      </c>
      <c r="AW37" s="29" t="s">
        <v>21</v>
      </c>
      <c r="AX37" s="29" t="s">
        <v>21</v>
      </c>
      <c r="AY37" s="29" t="s">
        <v>21</v>
      </c>
      <c r="AZ37" s="29" t="s">
        <v>21</v>
      </c>
      <c r="BA37" s="29" t="s">
        <v>21</v>
      </c>
      <c r="BB37" s="29" t="s">
        <v>21</v>
      </c>
      <c r="BC37" s="29" t="s">
        <v>21</v>
      </c>
      <c r="BD37" s="29" t="s">
        <v>21</v>
      </c>
      <c r="BE37" s="29" t="s">
        <v>21</v>
      </c>
      <c r="BF37" s="33" t="s">
        <v>111</v>
      </c>
    </row>
    <row r="38" spans="1:58" ht="46.5" thickTop="1" thickBot="1" x14ac:dyDescent="0.3">
      <c r="A38" s="14" t="s">
        <v>24</v>
      </c>
      <c r="B38" s="15" t="s">
        <v>143</v>
      </c>
      <c r="C38" s="15" t="s">
        <v>119</v>
      </c>
      <c r="D38" s="16" t="s">
        <v>36</v>
      </c>
      <c r="E38" s="16">
        <v>30</v>
      </c>
      <c r="F38" s="17" t="s">
        <v>37</v>
      </c>
      <c r="G38" s="36" t="s">
        <v>37</v>
      </c>
      <c r="H38" s="15" t="s">
        <v>38</v>
      </c>
      <c r="I38" s="19" t="s">
        <v>71</v>
      </c>
      <c r="J38" s="20">
        <v>0.35</v>
      </c>
      <c r="K38" s="15" t="s">
        <v>38</v>
      </c>
      <c r="L38" s="20">
        <v>0.34</v>
      </c>
      <c r="M38" s="15" t="s">
        <v>38</v>
      </c>
      <c r="N38" s="20">
        <v>0.5</v>
      </c>
      <c r="O38" s="15" t="s">
        <v>38</v>
      </c>
      <c r="P38" s="15" t="s">
        <v>21</v>
      </c>
      <c r="Q38" s="15" t="s">
        <v>21</v>
      </c>
      <c r="R38" s="20"/>
      <c r="S38" s="15"/>
      <c r="T38" s="20">
        <v>0.4</v>
      </c>
      <c r="U38" s="21"/>
      <c r="V38" s="21">
        <v>0.18</v>
      </c>
      <c r="W38" s="21" t="s">
        <v>299</v>
      </c>
      <c r="X38" s="22">
        <v>11420095000119</v>
      </c>
      <c r="Y38" s="22" t="s">
        <v>350</v>
      </c>
      <c r="Z38" s="20"/>
      <c r="AA38" s="20"/>
      <c r="AB38" s="20">
        <v>400</v>
      </c>
      <c r="AC38" s="19"/>
      <c r="AD38" s="19"/>
      <c r="AE38" s="19"/>
      <c r="AF38" s="21">
        <f t="shared" si="1"/>
        <v>180</v>
      </c>
      <c r="AG38" s="19">
        <v>1000</v>
      </c>
      <c r="AH38" s="19"/>
      <c r="AI38" s="19" t="s">
        <v>21</v>
      </c>
      <c r="AJ38" s="19" t="s">
        <v>21</v>
      </c>
      <c r="AK38" s="19" t="s">
        <v>21</v>
      </c>
      <c r="AL38" s="19" t="s">
        <v>21</v>
      </c>
      <c r="AM38" s="19" t="s">
        <v>21</v>
      </c>
      <c r="AN38" s="19" t="s">
        <v>21</v>
      </c>
      <c r="AO38" s="19" t="s">
        <v>21</v>
      </c>
      <c r="AP38" s="19" t="s">
        <v>21</v>
      </c>
      <c r="AQ38" s="19" t="s">
        <v>21</v>
      </c>
      <c r="AR38" s="19" t="s">
        <v>21</v>
      </c>
      <c r="AS38" s="19" t="s">
        <v>21</v>
      </c>
      <c r="AT38" s="19" t="s">
        <v>21</v>
      </c>
      <c r="AU38" s="19" t="s">
        <v>21</v>
      </c>
      <c r="AV38" s="19" t="s">
        <v>21</v>
      </c>
      <c r="AW38" s="19" t="s">
        <v>21</v>
      </c>
      <c r="AX38" s="19" t="s">
        <v>21</v>
      </c>
      <c r="AY38" s="19" t="s">
        <v>21</v>
      </c>
      <c r="AZ38" s="19" t="s">
        <v>21</v>
      </c>
      <c r="BA38" s="19" t="s">
        <v>21</v>
      </c>
      <c r="BB38" s="19">
        <v>1000</v>
      </c>
      <c r="BC38" s="19" t="s">
        <v>21</v>
      </c>
      <c r="BD38" s="19" t="s">
        <v>21</v>
      </c>
      <c r="BE38" s="19" t="s">
        <v>21</v>
      </c>
      <c r="BF38" s="23" t="s">
        <v>111</v>
      </c>
    </row>
    <row r="39" spans="1:58" ht="57.75" thickTop="1" thickBot="1" x14ac:dyDescent="0.3">
      <c r="A39" s="14" t="s">
        <v>24</v>
      </c>
      <c r="B39" s="15" t="s">
        <v>143</v>
      </c>
      <c r="C39" s="15" t="s">
        <v>119</v>
      </c>
      <c r="D39" s="16" t="s">
        <v>192</v>
      </c>
      <c r="E39" s="16">
        <v>31</v>
      </c>
      <c r="F39" s="17" t="s">
        <v>193</v>
      </c>
      <c r="G39" s="36" t="s">
        <v>371</v>
      </c>
      <c r="H39" s="15" t="s">
        <v>72</v>
      </c>
      <c r="I39" s="19" t="s">
        <v>71</v>
      </c>
      <c r="J39" s="20">
        <v>7.9</v>
      </c>
      <c r="K39" s="15" t="s">
        <v>110</v>
      </c>
      <c r="L39" s="20">
        <v>9.9</v>
      </c>
      <c r="M39" s="15" t="s">
        <v>110</v>
      </c>
      <c r="N39" s="20">
        <v>5.9</v>
      </c>
      <c r="O39" s="15" t="s">
        <v>110</v>
      </c>
      <c r="P39" s="15" t="s">
        <v>21</v>
      </c>
      <c r="Q39" s="15" t="s">
        <v>21</v>
      </c>
      <c r="R39" s="20"/>
      <c r="S39" s="15"/>
      <c r="T39" s="20">
        <v>7.9</v>
      </c>
      <c r="U39" s="21"/>
      <c r="V39" s="21">
        <v>6.67</v>
      </c>
      <c r="W39" s="21" t="s">
        <v>295</v>
      </c>
      <c r="X39" s="22" t="s">
        <v>352</v>
      </c>
      <c r="Y39" s="22" t="s">
        <v>353</v>
      </c>
      <c r="Z39" s="20"/>
      <c r="AA39" s="20"/>
      <c r="AB39" s="20">
        <v>8690</v>
      </c>
      <c r="AC39" s="19"/>
      <c r="AD39" s="19"/>
      <c r="AE39" s="19"/>
      <c r="AF39" s="21">
        <f t="shared" si="1"/>
        <v>7337</v>
      </c>
      <c r="AG39" s="19">
        <v>1100</v>
      </c>
      <c r="AH39" s="19"/>
      <c r="AI39" s="19" t="s">
        <v>21</v>
      </c>
      <c r="AJ39" s="19">
        <v>100</v>
      </c>
      <c r="AK39" s="19" t="s">
        <v>21</v>
      </c>
      <c r="AL39" s="19" t="s">
        <v>21</v>
      </c>
      <c r="AM39" s="19">
        <v>200</v>
      </c>
      <c r="AN39" s="19" t="s">
        <v>21</v>
      </c>
      <c r="AO39" s="19" t="s">
        <v>21</v>
      </c>
      <c r="AP39" s="19" t="s">
        <v>21</v>
      </c>
      <c r="AQ39" s="19" t="s">
        <v>21</v>
      </c>
      <c r="AR39" s="19" t="s">
        <v>21</v>
      </c>
      <c r="AS39" s="19" t="s">
        <v>21</v>
      </c>
      <c r="AT39" s="19">
        <v>200</v>
      </c>
      <c r="AU39" s="19" t="s">
        <v>21</v>
      </c>
      <c r="AV39" s="19" t="s">
        <v>21</v>
      </c>
      <c r="AW39" s="19" t="s">
        <v>21</v>
      </c>
      <c r="AX39" s="19" t="s">
        <v>21</v>
      </c>
      <c r="AY39" s="19">
        <v>200</v>
      </c>
      <c r="AZ39" s="19" t="s">
        <v>21</v>
      </c>
      <c r="BA39" s="19" t="s">
        <v>21</v>
      </c>
      <c r="BB39" s="19">
        <v>200</v>
      </c>
      <c r="BC39" s="19">
        <v>200</v>
      </c>
      <c r="BD39" s="19" t="s">
        <v>21</v>
      </c>
      <c r="BE39" s="19" t="s">
        <v>21</v>
      </c>
      <c r="BF39" s="23" t="s">
        <v>111</v>
      </c>
    </row>
    <row r="40" spans="1:58" ht="46.5" thickTop="1" thickBot="1" x14ac:dyDescent="0.3">
      <c r="A40" s="14" t="s">
        <v>24</v>
      </c>
      <c r="B40" s="15" t="s">
        <v>143</v>
      </c>
      <c r="C40" s="15" t="s">
        <v>119</v>
      </c>
      <c r="D40" s="16" t="s">
        <v>194</v>
      </c>
      <c r="E40" s="16">
        <v>32</v>
      </c>
      <c r="F40" s="17" t="s">
        <v>195</v>
      </c>
      <c r="G40" s="36" t="s">
        <v>372</v>
      </c>
      <c r="H40" s="15" t="s">
        <v>72</v>
      </c>
      <c r="I40" s="19" t="s">
        <v>71</v>
      </c>
      <c r="J40" s="20">
        <v>24.41</v>
      </c>
      <c r="K40" s="15" t="s">
        <v>38</v>
      </c>
      <c r="L40" s="20">
        <v>29.55</v>
      </c>
      <c r="M40" s="15" t="s">
        <v>38</v>
      </c>
      <c r="N40" s="20">
        <v>27.32</v>
      </c>
      <c r="O40" s="15" t="s">
        <v>38</v>
      </c>
      <c r="P40" s="15" t="s">
        <v>21</v>
      </c>
      <c r="Q40" s="15" t="s">
        <v>21</v>
      </c>
      <c r="R40" s="20"/>
      <c r="S40" s="15"/>
      <c r="T40" s="20">
        <v>27.09</v>
      </c>
      <c r="U40" s="21"/>
      <c r="V40" s="21">
        <v>26.89</v>
      </c>
      <c r="W40" s="21" t="s">
        <v>295</v>
      </c>
      <c r="X40" s="22" t="s">
        <v>352</v>
      </c>
      <c r="Y40" s="22" t="s">
        <v>353</v>
      </c>
      <c r="Z40" s="20"/>
      <c r="AA40" s="20"/>
      <c r="AB40" s="20">
        <v>10836</v>
      </c>
      <c r="AC40" s="19"/>
      <c r="AD40" s="19"/>
      <c r="AE40" s="19"/>
      <c r="AF40" s="21">
        <f t="shared" si="1"/>
        <v>10756</v>
      </c>
      <c r="AG40" s="19">
        <v>400</v>
      </c>
      <c r="AH40" s="19"/>
      <c r="AI40" s="19" t="s">
        <v>21</v>
      </c>
      <c r="AJ40" s="19" t="s">
        <v>21</v>
      </c>
      <c r="AK40" s="19" t="s">
        <v>21</v>
      </c>
      <c r="AL40" s="19" t="s">
        <v>21</v>
      </c>
      <c r="AM40" s="19">
        <v>100</v>
      </c>
      <c r="AN40" s="19" t="s">
        <v>21</v>
      </c>
      <c r="AO40" s="19" t="s">
        <v>21</v>
      </c>
      <c r="AP40" s="19" t="s">
        <v>21</v>
      </c>
      <c r="AQ40" s="19" t="s">
        <v>21</v>
      </c>
      <c r="AR40" s="19" t="s">
        <v>21</v>
      </c>
      <c r="AS40" s="19" t="s">
        <v>21</v>
      </c>
      <c r="AT40" s="19">
        <v>200</v>
      </c>
      <c r="AU40" s="19" t="s">
        <v>21</v>
      </c>
      <c r="AV40" s="19" t="s">
        <v>21</v>
      </c>
      <c r="AW40" s="19" t="s">
        <v>21</v>
      </c>
      <c r="AX40" s="19" t="s">
        <v>21</v>
      </c>
      <c r="AY40" s="19">
        <v>100</v>
      </c>
      <c r="AZ40" s="19" t="s">
        <v>21</v>
      </c>
      <c r="BA40" s="19" t="s">
        <v>21</v>
      </c>
      <c r="BB40" s="19" t="s">
        <v>21</v>
      </c>
      <c r="BC40" s="19" t="s">
        <v>21</v>
      </c>
      <c r="BD40" s="19" t="s">
        <v>21</v>
      </c>
      <c r="BE40" s="19" t="s">
        <v>21</v>
      </c>
      <c r="BF40" s="23" t="s">
        <v>111</v>
      </c>
    </row>
    <row r="41" spans="1:58" ht="46.5" thickTop="1" thickBot="1" x14ac:dyDescent="0.3">
      <c r="A41" s="14" t="s">
        <v>24</v>
      </c>
      <c r="B41" s="15" t="s">
        <v>143</v>
      </c>
      <c r="C41" s="15" t="s">
        <v>119</v>
      </c>
      <c r="D41" s="16" t="s">
        <v>196</v>
      </c>
      <c r="E41" s="16">
        <v>33</v>
      </c>
      <c r="F41" s="17" t="s">
        <v>197</v>
      </c>
      <c r="G41" s="36" t="s">
        <v>198</v>
      </c>
      <c r="H41" s="15" t="s">
        <v>72</v>
      </c>
      <c r="I41" s="19" t="s">
        <v>102</v>
      </c>
      <c r="J41" s="20">
        <v>136.69999999999999</v>
      </c>
      <c r="K41" s="15" t="s">
        <v>43</v>
      </c>
      <c r="L41" s="20">
        <v>113.05</v>
      </c>
      <c r="M41" s="15" t="s">
        <v>43</v>
      </c>
      <c r="N41" s="20">
        <v>126.07</v>
      </c>
      <c r="O41" s="15" t="s">
        <v>43</v>
      </c>
      <c r="P41" s="15" t="s">
        <v>21</v>
      </c>
      <c r="Q41" s="15" t="s">
        <v>21</v>
      </c>
      <c r="R41" s="20"/>
      <c r="S41" s="15"/>
      <c r="T41" s="20">
        <v>125.27</v>
      </c>
      <c r="U41" s="21"/>
      <c r="V41" s="21">
        <v>82.77</v>
      </c>
      <c r="W41" s="21" t="s">
        <v>295</v>
      </c>
      <c r="X41" s="22" t="s">
        <v>352</v>
      </c>
      <c r="Y41" s="22" t="s">
        <v>353</v>
      </c>
      <c r="Z41" s="20"/>
      <c r="AA41" s="20"/>
      <c r="AB41" s="20">
        <v>8894.17</v>
      </c>
      <c r="AC41" s="19"/>
      <c r="AD41" s="19"/>
      <c r="AE41" s="19"/>
      <c r="AF41" s="21">
        <f t="shared" si="1"/>
        <v>5876.67</v>
      </c>
      <c r="AG41" s="19">
        <v>71</v>
      </c>
      <c r="AH41" s="19"/>
      <c r="AI41" s="19" t="s">
        <v>21</v>
      </c>
      <c r="AJ41" s="19">
        <v>5</v>
      </c>
      <c r="AK41" s="19" t="s">
        <v>21</v>
      </c>
      <c r="AL41" s="19" t="s">
        <v>21</v>
      </c>
      <c r="AM41" s="19">
        <v>2</v>
      </c>
      <c r="AN41" s="19" t="s">
        <v>21</v>
      </c>
      <c r="AO41" s="19" t="s">
        <v>21</v>
      </c>
      <c r="AP41" s="19" t="s">
        <v>21</v>
      </c>
      <c r="AQ41" s="19" t="s">
        <v>21</v>
      </c>
      <c r="AR41" s="19" t="s">
        <v>21</v>
      </c>
      <c r="AS41" s="19" t="s">
        <v>21</v>
      </c>
      <c r="AT41" s="19">
        <v>20</v>
      </c>
      <c r="AU41" s="19" t="s">
        <v>21</v>
      </c>
      <c r="AV41" s="19">
        <v>40</v>
      </c>
      <c r="AW41" s="19" t="s">
        <v>21</v>
      </c>
      <c r="AX41" s="19" t="s">
        <v>21</v>
      </c>
      <c r="AY41" s="19">
        <v>2</v>
      </c>
      <c r="AZ41" s="19" t="s">
        <v>21</v>
      </c>
      <c r="BA41" s="19" t="s">
        <v>21</v>
      </c>
      <c r="BB41" s="19" t="s">
        <v>21</v>
      </c>
      <c r="BC41" s="19">
        <v>2</v>
      </c>
      <c r="BD41" s="19" t="s">
        <v>21</v>
      </c>
      <c r="BE41" s="19" t="s">
        <v>21</v>
      </c>
      <c r="BF41" s="23" t="s">
        <v>111</v>
      </c>
    </row>
    <row r="42" spans="1:58" ht="46.5" thickTop="1" thickBot="1" x14ac:dyDescent="0.3">
      <c r="A42" s="14" t="s">
        <v>24</v>
      </c>
      <c r="B42" s="15" t="s">
        <v>143</v>
      </c>
      <c r="C42" s="15" t="s">
        <v>119</v>
      </c>
      <c r="D42" s="16" t="s">
        <v>199</v>
      </c>
      <c r="E42" s="16">
        <v>34</v>
      </c>
      <c r="F42" s="17" t="s">
        <v>200</v>
      </c>
      <c r="G42" s="36" t="s">
        <v>201</v>
      </c>
      <c r="H42" s="15" t="s">
        <v>72</v>
      </c>
      <c r="I42" s="19" t="s">
        <v>102</v>
      </c>
      <c r="J42" s="20">
        <v>255.42</v>
      </c>
      <c r="K42" s="15" t="s">
        <v>38</v>
      </c>
      <c r="L42" s="20">
        <v>275</v>
      </c>
      <c r="M42" s="15" t="s">
        <v>38</v>
      </c>
      <c r="N42" s="20">
        <v>420</v>
      </c>
      <c r="O42" s="15" t="s">
        <v>38</v>
      </c>
      <c r="P42" s="15" t="s">
        <v>21</v>
      </c>
      <c r="Q42" s="15" t="s">
        <v>21</v>
      </c>
      <c r="R42" s="20"/>
      <c r="S42" s="15"/>
      <c r="T42" s="20">
        <v>316.81</v>
      </c>
      <c r="U42" s="21"/>
      <c r="V42" s="21">
        <v>293.86</v>
      </c>
      <c r="W42" s="21" t="s">
        <v>295</v>
      </c>
      <c r="X42" s="22" t="s">
        <v>352</v>
      </c>
      <c r="Y42" s="22" t="s">
        <v>353</v>
      </c>
      <c r="Z42" s="20"/>
      <c r="AA42" s="20"/>
      <c r="AB42" s="20">
        <v>6969.82</v>
      </c>
      <c r="AC42" s="19"/>
      <c r="AD42" s="19"/>
      <c r="AE42" s="19"/>
      <c r="AF42" s="21">
        <f t="shared" si="1"/>
        <v>6464.92</v>
      </c>
      <c r="AG42" s="19">
        <v>22</v>
      </c>
      <c r="AH42" s="19"/>
      <c r="AI42" s="19" t="s">
        <v>21</v>
      </c>
      <c r="AJ42" s="19" t="s">
        <v>21</v>
      </c>
      <c r="AK42" s="19" t="s">
        <v>21</v>
      </c>
      <c r="AL42" s="19" t="s">
        <v>21</v>
      </c>
      <c r="AM42" s="19">
        <v>1</v>
      </c>
      <c r="AN42" s="19" t="s">
        <v>21</v>
      </c>
      <c r="AO42" s="19" t="s">
        <v>21</v>
      </c>
      <c r="AP42" s="19" t="s">
        <v>21</v>
      </c>
      <c r="AQ42" s="19" t="s">
        <v>21</v>
      </c>
      <c r="AR42" s="19" t="s">
        <v>21</v>
      </c>
      <c r="AS42" s="19" t="s">
        <v>21</v>
      </c>
      <c r="AT42" s="19">
        <v>20</v>
      </c>
      <c r="AU42" s="19" t="s">
        <v>21</v>
      </c>
      <c r="AV42" s="19" t="s">
        <v>21</v>
      </c>
      <c r="AW42" s="19" t="s">
        <v>21</v>
      </c>
      <c r="AX42" s="19" t="s">
        <v>21</v>
      </c>
      <c r="AY42" s="19">
        <v>1</v>
      </c>
      <c r="AZ42" s="19" t="s">
        <v>21</v>
      </c>
      <c r="BA42" s="19" t="s">
        <v>21</v>
      </c>
      <c r="BB42" s="19" t="s">
        <v>21</v>
      </c>
      <c r="BC42" s="19" t="s">
        <v>21</v>
      </c>
      <c r="BD42" s="19" t="s">
        <v>21</v>
      </c>
      <c r="BE42" s="19" t="s">
        <v>21</v>
      </c>
      <c r="BF42" s="23" t="s">
        <v>111</v>
      </c>
    </row>
    <row r="43" spans="1:58" ht="46.5" thickTop="1" thickBot="1" x14ac:dyDescent="0.3">
      <c r="A43" s="14" t="s">
        <v>24</v>
      </c>
      <c r="B43" s="15" t="s">
        <v>143</v>
      </c>
      <c r="C43" s="15" t="s">
        <v>119</v>
      </c>
      <c r="D43" s="16" t="s">
        <v>202</v>
      </c>
      <c r="E43" s="16">
        <v>35</v>
      </c>
      <c r="F43" s="17" t="s">
        <v>203</v>
      </c>
      <c r="G43" s="36" t="s">
        <v>373</v>
      </c>
      <c r="H43" s="15" t="s">
        <v>72</v>
      </c>
      <c r="I43" s="19" t="s">
        <v>71</v>
      </c>
      <c r="J43" s="20">
        <v>240.42</v>
      </c>
      <c r="K43" s="15" t="s">
        <v>43</v>
      </c>
      <c r="L43" s="20">
        <v>221.21</v>
      </c>
      <c r="M43" s="15" t="s">
        <v>43</v>
      </c>
      <c r="N43" s="20">
        <v>218.27</v>
      </c>
      <c r="O43" s="15" t="s">
        <v>43</v>
      </c>
      <c r="P43" s="15" t="s">
        <v>21</v>
      </c>
      <c r="Q43" s="15" t="s">
        <v>21</v>
      </c>
      <c r="R43" s="20"/>
      <c r="S43" s="15"/>
      <c r="T43" s="20">
        <v>226.63</v>
      </c>
      <c r="U43" s="21"/>
      <c r="V43" s="21">
        <v>199.14</v>
      </c>
      <c r="W43" s="21" t="s">
        <v>304</v>
      </c>
      <c r="X43" s="22" t="s">
        <v>341</v>
      </c>
      <c r="Y43" s="22" t="s">
        <v>340</v>
      </c>
      <c r="Z43" s="20"/>
      <c r="AA43" s="20"/>
      <c r="AB43" s="20">
        <v>5439.12</v>
      </c>
      <c r="AC43" s="19"/>
      <c r="AD43" s="19"/>
      <c r="AE43" s="19"/>
      <c r="AF43" s="21">
        <f t="shared" si="1"/>
        <v>4779.3599999999997</v>
      </c>
      <c r="AG43" s="19">
        <v>24</v>
      </c>
      <c r="AH43" s="19"/>
      <c r="AI43" s="19" t="s">
        <v>21</v>
      </c>
      <c r="AJ43" s="19" t="s">
        <v>21</v>
      </c>
      <c r="AK43" s="19" t="s">
        <v>21</v>
      </c>
      <c r="AL43" s="19" t="s">
        <v>21</v>
      </c>
      <c r="AM43" s="19" t="s">
        <v>21</v>
      </c>
      <c r="AN43" s="19" t="s">
        <v>21</v>
      </c>
      <c r="AO43" s="19" t="s">
        <v>21</v>
      </c>
      <c r="AP43" s="19" t="s">
        <v>21</v>
      </c>
      <c r="AQ43" s="19">
        <v>10</v>
      </c>
      <c r="AR43" s="19" t="s">
        <v>21</v>
      </c>
      <c r="AS43" s="19" t="s">
        <v>21</v>
      </c>
      <c r="AT43" s="19" t="s">
        <v>21</v>
      </c>
      <c r="AU43" s="19" t="s">
        <v>21</v>
      </c>
      <c r="AV43" s="19">
        <v>10</v>
      </c>
      <c r="AW43" s="19" t="s">
        <v>21</v>
      </c>
      <c r="AX43" s="19" t="s">
        <v>21</v>
      </c>
      <c r="AY43" s="19" t="s">
        <v>21</v>
      </c>
      <c r="AZ43" s="19" t="s">
        <v>21</v>
      </c>
      <c r="BA43" s="19" t="s">
        <v>21</v>
      </c>
      <c r="BB43" s="19" t="s">
        <v>21</v>
      </c>
      <c r="BC43" s="19" t="s">
        <v>21</v>
      </c>
      <c r="BD43" s="19">
        <v>4</v>
      </c>
      <c r="BE43" s="19" t="s">
        <v>21</v>
      </c>
      <c r="BF43" s="23" t="s">
        <v>111</v>
      </c>
    </row>
    <row r="44" spans="1:58" ht="181.5" thickTop="1" thickBot="1" x14ac:dyDescent="0.3">
      <c r="A44" s="14" t="s">
        <v>24</v>
      </c>
      <c r="B44" s="15" t="s">
        <v>143</v>
      </c>
      <c r="C44" s="15" t="s">
        <v>119</v>
      </c>
      <c r="D44" s="16">
        <v>3042000601214</v>
      </c>
      <c r="E44" s="16">
        <v>36</v>
      </c>
      <c r="F44" s="17" t="s">
        <v>204</v>
      </c>
      <c r="G44" s="72" t="s">
        <v>412</v>
      </c>
      <c r="H44" s="15" t="s">
        <v>72</v>
      </c>
      <c r="I44" s="19" t="s">
        <v>71</v>
      </c>
      <c r="J44" s="20">
        <v>8.9</v>
      </c>
      <c r="K44" s="15" t="s">
        <v>58</v>
      </c>
      <c r="L44" s="20">
        <v>10.41</v>
      </c>
      <c r="M44" s="15" t="s">
        <v>58</v>
      </c>
      <c r="N44" s="20">
        <v>14.5</v>
      </c>
      <c r="O44" s="15" t="s">
        <v>58</v>
      </c>
      <c r="P44" s="15" t="s">
        <v>21</v>
      </c>
      <c r="Q44" s="15" t="s">
        <v>21</v>
      </c>
      <c r="R44" s="20"/>
      <c r="S44" s="15"/>
      <c r="T44" s="20">
        <v>11.27</v>
      </c>
      <c r="U44" s="21"/>
      <c r="V44" s="21">
        <v>11.27</v>
      </c>
      <c r="W44" s="21" t="s">
        <v>299</v>
      </c>
      <c r="X44" s="22">
        <v>11420095000119</v>
      </c>
      <c r="Y44" s="22" t="s">
        <v>350</v>
      </c>
      <c r="Z44" s="20"/>
      <c r="AA44" s="20"/>
      <c r="AB44" s="20">
        <v>484.60999999999996</v>
      </c>
      <c r="AC44" s="19"/>
      <c r="AD44" s="19"/>
      <c r="AE44" s="19"/>
      <c r="AF44" s="21">
        <f t="shared" si="1"/>
        <v>484.60999999999996</v>
      </c>
      <c r="AG44" s="19">
        <v>43</v>
      </c>
      <c r="AH44" s="19"/>
      <c r="AI44" s="19" t="s">
        <v>21</v>
      </c>
      <c r="AJ44" s="19">
        <v>2</v>
      </c>
      <c r="AK44" s="19" t="s">
        <v>21</v>
      </c>
      <c r="AL44" s="19" t="s">
        <v>21</v>
      </c>
      <c r="AM44" s="19">
        <v>10</v>
      </c>
      <c r="AN44" s="19" t="s">
        <v>21</v>
      </c>
      <c r="AO44" s="19" t="s">
        <v>21</v>
      </c>
      <c r="AP44" s="19" t="s">
        <v>21</v>
      </c>
      <c r="AQ44" s="19">
        <v>2</v>
      </c>
      <c r="AR44" s="19">
        <v>7</v>
      </c>
      <c r="AS44" s="19" t="s">
        <v>21</v>
      </c>
      <c r="AT44" s="19" t="s">
        <v>21</v>
      </c>
      <c r="AU44" s="19" t="s">
        <v>21</v>
      </c>
      <c r="AV44" s="19">
        <v>10</v>
      </c>
      <c r="AW44" s="19" t="s">
        <v>21</v>
      </c>
      <c r="AX44" s="19" t="s">
        <v>21</v>
      </c>
      <c r="AY44" s="19" t="s">
        <v>21</v>
      </c>
      <c r="AZ44" s="19" t="s">
        <v>21</v>
      </c>
      <c r="BA44" s="19" t="s">
        <v>21</v>
      </c>
      <c r="BB44" s="19" t="s">
        <v>21</v>
      </c>
      <c r="BC44" s="19">
        <v>10</v>
      </c>
      <c r="BD44" s="19">
        <v>2</v>
      </c>
      <c r="BE44" s="19" t="s">
        <v>21</v>
      </c>
      <c r="BF44" s="23" t="s">
        <v>111</v>
      </c>
    </row>
    <row r="45" spans="1:58" ht="129.75" thickTop="1" thickBot="1" x14ac:dyDescent="0.3">
      <c r="A45" s="14" t="s">
        <v>24</v>
      </c>
      <c r="B45" s="15" t="s">
        <v>143</v>
      </c>
      <c r="C45" s="15" t="s">
        <v>119</v>
      </c>
      <c r="D45" s="16">
        <v>3042000601235</v>
      </c>
      <c r="E45" s="16">
        <v>37</v>
      </c>
      <c r="F45" s="17" t="s">
        <v>25</v>
      </c>
      <c r="G45" s="75" t="s">
        <v>26</v>
      </c>
      <c r="H45" s="15" t="s">
        <v>27</v>
      </c>
      <c r="I45" s="19" t="s">
        <v>71</v>
      </c>
      <c r="J45" s="20">
        <v>13.52</v>
      </c>
      <c r="K45" s="15" t="s">
        <v>28</v>
      </c>
      <c r="L45" s="20">
        <v>11.9</v>
      </c>
      <c r="M45" s="15" t="s">
        <v>28</v>
      </c>
      <c r="N45" s="20">
        <v>14.86</v>
      </c>
      <c r="O45" s="15" t="s">
        <v>28</v>
      </c>
      <c r="P45" s="15" t="s">
        <v>21</v>
      </c>
      <c r="Q45" s="15" t="s">
        <v>21</v>
      </c>
      <c r="R45" s="20"/>
      <c r="S45" s="15"/>
      <c r="T45" s="20">
        <v>13.43</v>
      </c>
      <c r="U45" s="21"/>
      <c r="V45" s="21">
        <v>12.78</v>
      </c>
      <c r="W45" s="21" t="s">
        <v>299</v>
      </c>
      <c r="X45" s="22">
        <v>11420095000119</v>
      </c>
      <c r="Y45" s="22" t="s">
        <v>350</v>
      </c>
      <c r="Z45" s="20"/>
      <c r="AA45" s="20"/>
      <c r="AB45" s="20">
        <v>40.29</v>
      </c>
      <c r="AC45" s="19"/>
      <c r="AD45" s="19"/>
      <c r="AE45" s="19"/>
      <c r="AF45" s="21">
        <f t="shared" si="1"/>
        <v>38.339999999999996</v>
      </c>
      <c r="AG45" s="19">
        <v>3</v>
      </c>
      <c r="AH45" s="19"/>
      <c r="AI45" s="19" t="s">
        <v>21</v>
      </c>
      <c r="AJ45" s="19" t="s">
        <v>21</v>
      </c>
      <c r="AK45" s="19" t="s">
        <v>21</v>
      </c>
      <c r="AL45" s="19" t="s">
        <v>21</v>
      </c>
      <c r="AM45" s="19" t="s">
        <v>21</v>
      </c>
      <c r="AN45" s="19" t="s">
        <v>21</v>
      </c>
      <c r="AO45" s="19" t="s">
        <v>21</v>
      </c>
      <c r="AP45" s="19" t="s">
        <v>21</v>
      </c>
      <c r="AQ45" s="19" t="s">
        <v>21</v>
      </c>
      <c r="AR45" s="19" t="s">
        <v>21</v>
      </c>
      <c r="AS45" s="19" t="s">
        <v>21</v>
      </c>
      <c r="AT45" s="19" t="s">
        <v>21</v>
      </c>
      <c r="AU45" s="19" t="s">
        <v>21</v>
      </c>
      <c r="AV45" s="19" t="s">
        <v>21</v>
      </c>
      <c r="AW45" s="19" t="s">
        <v>21</v>
      </c>
      <c r="AX45" s="19" t="s">
        <v>21</v>
      </c>
      <c r="AY45" s="19" t="s">
        <v>21</v>
      </c>
      <c r="AZ45" s="19" t="s">
        <v>21</v>
      </c>
      <c r="BA45" s="19" t="s">
        <v>21</v>
      </c>
      <c r="BB45" s="19">
        <v>3</v>
      </c>
      <c r="BC45" s="19" t="s">
        <v>21</v>
      </c>
      <c r="BD45" s="19" t="s">
        <v>21</v>
      </c>
      <c r="BE45" s="19" t="s">
        <v>21</v>
      </c>
      <c r="BF45" s="23" t="s">
        <v>111</v>
      </c>
    </row>
    <row r="46" spans="1:58" ht="46.5" thickTop="1" thickBot="1" x14ac:dyDescent="0.3">
      <c r="A46" s="24" t="s">
        <v>24</v>
      </c>
      <c r="B46" s="25" t="s">
        <v>143</v>
      </c>
      <c r="C46" s="25" t="s">
        <v>119</v>
      </c>
      <c r="D46" s="26" t="s">
        <v>205</v>
      </c>
      <c r="E46" s="26">
        <v>38</v>
      </c>
      <c r="F46" s="27" t="s">
        <v>206</v>
      </c>
      <c r="G46" s="37" t="s">
        <v>374</v>
      </c>
      <c r="H46" s="25" t="s">
        <v>72</v>
      </c>
      <c r="I46" s="29" t="s">
        <v>71</v>
      </c>
      <c r="J46" s="30">
        <v>395.5</v>
      </c>
      <c r="K46" s="25" t="s">
        <v>58</v>
      </c>
      <c r="L46" s="30">
        <v>209.9</v>
      </c>
      <c r="M46" s="25" t="s">
        <v>58</v>
      </c>
      <c r="N46" s="30">
        <v>217.53</v>
      </c>
      <c r="O46" s="25" t="s">
        <v>58</v>
      </c>
      <c r="P46" s="25" t="s">
        <v>21</v>
      </c>
      <c r="Q46" s="25" t="s">
        <v>21</v>
      </c>
      <c r="R46" s="30"/>
      <c r="S46" s="25"/>
      <c r="T46" s="30">
        <v>274.31</v>
      </c>
      <c r="U46" s="31">
        <v>32368.58</v>
      </c>
      <c r="V46" s="31" t="s">
        <v>136</v>
      </c>
      <c r="W46" s="31"/>
      <c r="X46" s="32"/>
      <c r="Y46" s="32"/>
      <c r="Z46" s="30"/>
      <c r="AA46" s="30"/>
      <c r="AB46" s="30">
        <v>32368.58</v>
      </c>
      <c r="AC46" s="29"/>
      <c r="AD46" s="29"/>
      <c r="AE46" s="29"/>
      <c r="AF46" s="31"/>
      <c r="AG46" s="29">
        <v>118</v>
      </c>
      <c r="AH46" s="29"/>
      <c r="AI46" s="29" t="s">
        <v>21</v>
      </c>
      <c r="AJ46" s="29" t="s">
        <v>21</v>
      </c>
      <c r="AK46" s="29">
        <v>5</v>
      </c>
      <c r="AL46" s="29" t="s">
        <v>21</v>
      </c>
      <c r="AM46" s="29" t="s">
        <v>21</v>
      </c>
      <c r="AN46" s="29">
        <v>5</v>
      </c>
      <c r="AO46" s="29">
        <v>30</v>
      </c>
      <c r="AP46" s="29" t="s">
        <v>21</v>
      </c>
      <c r="AQ46" s="29">
        <v>5</v>
      </c>
      <c r="AR46" s="29">
        <v>5</v>
      </c>
      <c r="AS46" s="29" t="s">
        <v>21</v>
      </c>
      <c r="AT46" s="29" t="s">
        <v>21</v>
      </c>
      <c r="AU46" s="29">
        <v>20</v>
      </c>
      <c r="AV46" s="29">
        <v>20</v>
      </c>
      <c r="AW46" s="29" t="s">
        <v>21</v>
      </c>
      <c r="AX46" s="29">
        <v>10</v>
      </c>
      <c r="AY46" s="29" t="s">
        <v>21</v>
      </c>
      <c r="AZ46" s="29" t="s">
        <v>21</v>
      </c>
      <c r="BA46" s="29" t="s">
        <v>21</v>
      </c>
      <c r="BB46" s="29">
        <v>15</v>
      </c>
      <c r="BC46" s="29" t="s">
        <v>21</v>
      </c>
      <c r="BD46" s="29">
        <v>3</v>
      </c>
      <c r="BE46" s="29" t="s">
        <v>21</v>
      </c>
      <c r="BF46" s="33" t="s">
        <v>111</v>
      </c>
    </row>
    <row r="47" spans="1:58" ht="46.5" thickTop="1" thickBot="1" x14ac:dyDescent="0.3">
      <c r="A47" s="14" t="s">
        <v>24</v>
      </c>
      <c r="B47" s="15" t="s">
        <v>143</v>
      </c>
      <c r="C47" s="15" t="s">
        <v>119</v>
      </c>
      <c r="D47" s="16" t="s">
        <v>416</v>
      </c>
      <c r="E47" s="16">
        <v>39</v>
      </c>
      <c r="F47" s="17" t="s">
        <v>207</v>
      </c>
      <c r="G47" s="36" t="s">
        <v>375</v>
      </c>
      <c r="H47" s="15" t="s">
        <v>72</v>
      </c>
      <c r="I47" s="19" t="s">
        <v>71</v>
      </c>
      <c r="J47" s="20">
        <v>329</v>
      </c>
      <c r="K47" s="15" t="s">
        <v>27</v>
      </c>
      <c r="L47" s="20">
        <v>305.91000000000003</v>
      </c>
      <c r="M47" s="15" t="s">
        <v>27</v>
      </c>
      <c r="N47" s="20">
        <v>289</v>
      </c>
      <c r="O47" s="15" t="s">
        <v>27</v>
      </c>
      <c r="P47" s="15" t="s">
        <v>21</v>
      </c>
      <c r="Q47" s="15" t="s">
        <v>21</v>
      </c>
      <c r="R47" s="20"/>
      <c r="S47" s="15"/>
      <c r="T47" s="20">
        <v>307.97000000000003</v>
      </c>
      <c r="U47" s="21"/>
      <c r="V47" s="21">
        <v>220</v>
      </c>
      <c r="W47" s="21" t="s">
        <v>305</v>
      </c>
      <c r="X47" s="22" t="s">
        <v>320</v>
      </c>
      <c r="Y47" s="22" t="s">
        <v>321</v>
      </c>
      <c r="Z47" s="20"/>
      <c r="AA47" s="20"/>
      <c r="AB47" s="20">
        <v>20326.02</v>
      </c>
      <c r="AC47" s="19"/>
      <c r="AD47" s="19"/>
      <c r="AE47" s="19"/>
      <c r="AF47" s="21">
        <f t="shared" si="1"/>
        <v>14520</v>
      </c>
      <c r="AG47" s="19">
        <v>66</v>
      </c>
      <c r="AH47" s="19"/>
      <c r="AI47" s="19" t="s">
        <v>21</v>
      </c>
      <c r="AJ47" s="19">
        <v>2</v>
      </c>
      <c r="AK47" s="19">
        <v>4</v>
      </c>
      <c r="AL47" s="19" t="s">
        <v>21</v>
      </c>
      <c r="AM47" s="19" t="s">
        <v>21</v>
      </c>
      <c r="AN47" s="19">
        <v>10</v>
      </c>
      <c r="AO47" s="19" t="s">
        <v>21</v>
      </c>
      <c r="AP47" s="19">
        <v>2</v>
      </c>
      <c r="AQ47" s="19">
        <v>2</v>
      </c>
      <c r="AR47" s="19" t="s">
        <v>21</v>
      </c>
      <c r="AS47" s="19">
        <v>2</v>
      </c>
      <c r="AT47" s="19" t="s">
        <v>21</v>
      </c>
      <c r="AU47" s="19" t="s">
        <v>21</v>
      </c>
      <c r="AV47" s="19">
        <v>30</v>
      </c>
      <c r="AW47" s="19" t="s">
        <v>21</v>
      </c>
      <c r="AX47" s="19" t="s">
        <v>21</v>
      </c>
      <c r="AY47" s="19" t="s">
        <v>21</v>
      </c>
      <c r="AZ47" s="19" t="s">
        <v>21</v>
      </c>
      <c r="BA47" s="19" t="s">
        <v>21</v>
      </c>
      <c r="BB47" s="19">
        <v>3</v>
      </c>
      <c r="BC47" s="19" t="s">
        <v>21</v>
      </c>
      <c r="BD47" s="19">
        <v>6</v>
      </c>
      <c r="BE47" s="19">
        <v>5</v>
      </c>
      <c r="BF47" s="23" t="s">
        <v>111</v>
      </c>
    </row>
    <row r="48" spans="1:58" ht="46.5" thickTop="1" thickBot="1" x14ac:dyDescent="0.3">
      <c r="A48" s="14" t="s">
        <v>24</v>
      </c>
      <c r="B48" s="15" t="s">
        <v>143</v>
      </c>
      <c r="C48" s="15" t="s">
        <v>119</v>
      </c>
      <c r="D48" s="16" t="s">
        <v>417</v>
      </c>
      <c r="E48" s="16">
        <v>40</v>
      </c>
      <c r="F48" s="17" t="s">
        <v>208</v>
      </c>
      <c r="G48" s="36" t="s">
        <v>376</v>
      </c>
      <c r="H48" s="15" t="s">
        <v>72</v>
      </c>
      <c r="I48" s="19" t="s">
        <v>71</v>
      </c>
      <c r="J48" s="20">
        <v>519</v>
      </c>
      <c r="K48" s="15" t="s">
        <v>27</v>
      </c>
      <c r="L48" s="20">
        <v>599.01</v>
      </c>
      <c r="M48" s="15" t="s">
        <v>27</v>
      </c>
      <c r="N48" s="20">
        <v>605.96</v>
      </c>
      <c r="O48" s="15" t="s">
        <v>27</v>
      </c>
      <c r="P48" s="15" t="s">
        <v>21</v>
      </c>
      <c r="Q48" s="15" t="s">
        <v>21</v>
      </c>
      <c r="R48" s="20"/>
      <c r="S48" s="15"/>
      <c r="T48" s="20">
        <v>574.66</v>
      </c>
      <c r="U48" s="21"/>
      <c r="V48" s="21">
        <v>409</v>
      </c>
      <c r="W48" s="21" t="s">
        <v>306</v>
      </c>
      <c r="X48" s="22" t="s">
        <v>342</v>
      </c>
      <c r="Y48" s="22" t="s">
        <v>343</v>
      </c>
      <c r="Z48" s="20"/>
      <c r="AA48" s="20"/>
      <c r="AB48" s="20">
        <v>26434.359999999997</v>
      </c>
      <c r="AC48" s="19"/>
      <c r="AD48" s="19"/>
      <c r="AE48" s="19"/>
      <c r="AF48" s="21">
        <f t="shared" si="1"/>
        <v>18814</v>
      </c>
      <c r="AG48" s="19">
        <v>46</v>
      </c>
      <c r="AH48" s="19"/>
      <c r="AI48" s="19">
        <v>5</v>
      </c>
      <c r="AJ48" s="19" t="s">
        <v>21</v>
      </c>
      <c r="AK48" s="19" t="s">
        <v>21</v>
      </c>
      <c r="AL48" s="19" t="s">
        <v>21</v>
      </c>
      <c r="AM48" s="19" t="s">
        <v>21</v>
      </c>
      <c r="AN48" s="19" t="s">
        <v>21</v>
      </c>
      <c r="AO48" s="19">
        <v>8</v>
      </c>
      <c r="AP48" s="19">
        <v>2</v>
      </c>
      <c r="AQ48" s="19" t="s">
        <v>21</v>
      </c>
      <c r="AR48" s="19" t="s">
        <v>21</v>
      </c>
      <c r="AS48" s="19">
        <v>5</v>
      </c>
      <c r="AT48" s="19">
        <v>2</v>
      </c>
      <c r="AU48" s="19">
        <v>10</v>
      </c>
      <c r="AV48" s="19">
        <v>6</v>
      </c>
      <c r="AW48" s="19">
        <v>5</v>
      </c>
      <c r="AX48" s="19">
        <v>3</v>
      </c>
      <c r="AY48" s="19" t="s">
        <v>21</v>
      </c>
      <c r="AZ48" s="19" t="s">
        <v>21</v>
      </c>
      <c r="BA48" s="19" t="s">
        <v>21</v>
      </c>
      <c r="BB48" s="19" t="s">
        <v>21</v>
      </c>
      <c r="BC48" s="19" t="s">
        <v>21</v>
      </c>
      <c r="BD48" s="19" t="s">
        <v>21</v>
      </c>
      <c r="BE48" s="19" t="s">
        <v>21</v>
      </c>
      <c r="BF48" s="23" t="s">
        <v>111</v>
      </c>
    </row>
    <row r="49" spans="1:58" ht="46.5" thickTop="1" thickBot="1" x14ac:dyDescent="0.3">
      <c r="A49" s="24" t="s">
        <v>24</v>
      </c>
      <c r="B49" s="25" t="s">
        <v>143</v>
      </c>
      <c r="C49" s="25" t="s">
        <v>119</v>
      </c>
      <c r="D49" s="26" t="s">
        <v>209</v>
      </c>
      <c r="E49" s="26">
        <v>41</v>
      </c>
      <c r="F49" s="27" t="s">
        <v>210</v>
      </c>
      <c r="G49" s="37" t="s">
        <v>377</v>
      </c>
      <c r="H49" s="25" t="s">
        <v>72</v>
      </c>
      <c r="I49" s="29" t="s">
        <v>211</v>
      </c>
      <c r="J49" s="30">
        <v>169</v>
      </c>
      <c r="K49" s="25" t="s">
        <v>58</v>
      </c>
      <c r="L49" s="30">
        <v>159</v>
      </c>
      <c r="M49" s="25" t="s">
        <v>58</v>
      </c>
      <c r="N49" s="30">
        <v>139.99</v>
      </c>
      <c r="O49" s="25" t="s">
        <v>58</v>
      </c>
      <c r="P49" s="25" t="s">
        <v>21</v>
      </c>
      <c r="Q49" s="25" t="s">
        <v>21</v>
      </c>
      <c r="R49" s="30"/>
      <c r="S49" s="25"/>
      <c r="T49" s="30">
        <v>156</v>
      </c>
      <c r="U49" s="31">
        <v>1404</v>
      </c>
      <c r="V49" s="31" t="s">
        <v>136</v>
      </c>
      <c r="W49" s="31"/>
      <c r="X49" s="32"/>
      <c r="Y49" s="32"/>
      <c r="Z49" s="30"/>
      <c r="AA49" s="30"/>
      <c r="AB49" s="30">
        <v>1404</v>
      </c>
      <c r="AC49" s="29"/>
      <c r="AD49" s="29"/>
      <c r="AE49" s="29"/>
      <c r="AF49" s="31"/>
      <c r="AG49" s="29">
        <v>9</v>
      </c>
      <c r="AH49" s="29"/>
      <c r="AI49" s="29" t="s">
        <v>21</v>
      </c>
      <c r="AJ49" s="29" t="s">
        <v>21</v>
      </c>
      <c r="AK49" s="29" t="s">
        <v>21</v>
      </c>
      <c r="AL49" s="29" t="s">
        <v>21</v>
      </c>
      <c r="AM49" s="29" t="s">
        <v>21</v>
      </c>
      <c r="AN49" s="29" t="s">
        <v>21</v>
      </c>
      <c r="AO49" s="29" t="s">
        <v>21</v>
      </c>
      <c r="AP49" s="29" t="s">
        <v>21</v>
      </c>
      <c r="AQ49" s="29">
        <v>2</v>
      </c>
      <c r="AR49" s="29" t="s">
        <v>21</v>
      </c>
      <c r="AS49" s="29" t="s">
        <v>21</v>
      </c>
      <c r="AT49" s="29" t="s">
        <v>21</v>
      </c>
      <c r="AU49" s="29" t="s">
        <v>21</v>
      </c>
      <c r="AV49" s="29">
        <v>5</v>
      </c>
      <c r="AW49" s="29" t="s">
        <v>21</v>
      </c>
      <c r="AX49" s="29" t="s">
        <v>21</v>
      </c>
      <c r="AY49" s="29" t="s">
        <v>21</v>
      </c>
      <c r="AZ49" s="29" t="s">
        <v>21</v>
      </c>
      <c r="BA49" s="29" t="s">
        <v>21</v>
      </c>
      <c r="BB49" s="29" t="s">
        <v>21</v>
      </c>
      <c r="BC49" s="29" t="s">
        <v>21</v>
      </c>
      <c r="BD49" s="29">
        <v>2</v>
      </c>
      <c r="BE49" s="29" t="s">
        <v>21</v>
      </c>
      <c r="BF49" s="33" t="s">
        <v>111</v>
      </c>
    </row>
    <row r="50" spans="1:58" ht="46.5" thickTop="1" thickBot="1" x14ac:dyDescent="0.3">
      <c r="A50" s="14" t="s">
        <v>24</v>
      </c>
      <c r="B50" s="15" t="s">
        <v>143</v>
      </c>
      <c r="C50" s="15" t="s">
        <v>119</v>
      </c>
      <c r="D50" s="16" t="s">
        <v>212</v>
      </c>
      <c r="E50" s="16">
        <v>42</v>
      </c>
      <c r="F50" s="17" t="s">
        <v>213</v>
      </c>
      <c r="G50" s="36" t="s">
        <v>378</v>
      </c>
      <c r="H50" s="15" t="s">
        <v>72</v>
      </c>
      <c r="I50" s="19" t="s">
        <v>71</v>
      </c>
      <c r="J50" s="20">
        <v>110.42</v>
      </c>
      <c r="K50" s="15" t="s">
        <v>27</v>
      </c>
      <c r="L50" s="20">
        <v>107.87</v>
      </c>
      <c r="M50" s="15" t="s">
        <v>27</v>
      </c>
      <c r="N50" s="20">
        <v>164.9</v>
      </c>
      <c r="O50" s="15" t="s">
        <v>27</v>
      </c>
      <c r="P50" s="15" t="s">
        <v>21</v>
      </c>
      <c r="Q50" s="15" t="s">
        <v>21</v>
      </c>
      <c r="R50" s="20"/>
      <c r="S50" s="15"/>
      <c r="T50" s="20">
        <v>127.73</v>
      </c>
      <c r="U50" s="21"/>
      <c r="V50" s="21">
        <v>99.98</v>
      </c>
      <c r="W50" s="21" t="s">
        <v>296</v>
      </c>
      <c r="X50" s="22" t="s">
        <v>334</v>
      </c>
      <c r="Y50" s="22" t="s">
        <v>335</v>
      </c>
      <c r="Z50" s="20"/>
      <c r="AA50" s="20"/>
      <c r="AB50" s="20">
        <v>46876.91</v>
      </c>
      <c r="AC50" s="19"/>
      <c r="AD50" s="19"/>
      <c r="AE50" s="19"/>
      <c r="AF50" s="21">
        <f t="shared" si="1"/>
        <v>36692.660000000003</v>
      </c>
      <c r="AG50" s="19">
        <v>367</v>
      </c>
      <c r="AH50" s="19"/>
      <c r="AI50" s="19">
        <v>50</v>
      </c>
      <c r="AJ50" s="19">
        <v>2</v>
      </c>
      <c r="AK50" s="19">
        <v>50</v>
      </c>
      <c r="AL50" s="19" t="s">
        <v>21</v>
      </c>
      <c r="AM50" s="19" t="s">
        <v>21</v>
      </c>
      <c r="AN50" s="19">
        <v>60</v>
      </c>
      <c r="AO50" s="19">
        <v>20</v>
      </c>
      <c r="AP50" s="19" t="s">
        <v>21</v>
      </c>
      <c r="AQ50" s="19" t="s">
        <v>21</v>
      </c>
      <c r="AR50" s="19" t="s">
        <v>21</v>
      </c>
      <c r="AS50" s="19">
        <v>120</v>
      </c>
      <c r="AT50" s="19">
        <v>10</v>
      </c>
      <c r="AU50" s="19" t="s">
        <v>21</v>
      </c>
      <c r="AV50" s="19">
        <v>25</v>
      </c>
      <c r="AW50" s="19">
        <v>20</v>
      </c>
      <c r="AX50" s="19">
        <v>10</v>
      </c>
      <c r="AY50" s="19" t="s">
        <v>21</v>
      </c>
      <c r="AZ50" s="19" t="s">
        <v>21</v>
      </c>
      <c r="BA50" s="19" t="s">
        <v>21</v>
      </c>
      <c r="BB50" s="19" t="s">
        <v>21</v>
      </c>
      <c r="BC50" s="19" t="s">
        <v>21</v>
      </c>
      <c r="BD50" s="19" t="s">
        <v>21</v>
      </c>
      <c r="BE50" s="19" t="s">
        <v>21</v>
      </c>
      <c r="BF50" s="23" t="s">
        <v>111</v>
      </c>
    </row>
    <row r="51" spans="1:58" ht="69" thickTop="1" thickBot="1" x14ac:dyDescent="0.3">
      <c r="A51" s="24" t="s">
        <v>24</v>
      </c>
      <c r="B51" s="25" t="s">
        <v>143</v>
      </c>
      <c r="C51" s="25" t="s">
        <v>119</v>
      </c>
      <c r="D51" s="26" t="s">
        <v>60</v>
      </c>
      <c r="E51" s="26">
        <v>43</v>
      </c>
      <c r="F51" s="27" t="s">
        <v>61</v>
      </c>
      <c r="G51" s="37" t="s">
        <v>62</v>
      </c>
      <c r="H51" s="25" t="s">
        <v>39</v>
      </c>
      <c r="I51" s="29" t="s">
        <v>71</v>
      </c>
      <c r="J51" s="30">
        <v>19.82</v>
      </c>
      <c r="K51" s="25" t="s">
        <v>54</v>
      </c>
      <c r="L51" s="30">
        <v>29.2</v>
      </c>
      <c r="M51" s="25" t="s">
        <v>54</v>
      </c>
      <c r="N51" s="30">
        <v>19</v>
      </c>
      <c r="O51" s="25" t="s">
        <v>54</v>
      </c>
      <c r="P51" s="25" t="s">
        <v>21</v>
      </c>
      <c r="Q51" s="25" t="s">
        <v>21</v>
      </c>
      <c r="R51" s="30"/>
      <c r="S51" s="25"/>
      <c r="T51" s="30">
        <v>22.67</v>
      </c>
      <c r="U51" s="31">
        <v>226.70000000000002</v>
      </c>
      <c r="V51" s="31" t="s">
        <v>136</v>
      </c>
      <c r="W51" s="31"/>
      <c r="X51" s="32"/>
      <c r="Y51" s="32"/>
      <c r="Z51" s="30"/>
      <c r="AA51" s="30"/>
      <c r="AB51" s="30">
        <v>226.70000000000002</v>
      </c>
      <c r="AC51" s="29"/>
      <c r="AD51" s="29"/>
      <c r="AE51" s="29"/>
      <c r="AF51" s="31"/>
      <c r="AG51" s="29">
        <v>10</v>
      </c>
      <c r="AH51" s="29"/>
      <c r="AI51" s="29" t="s">
        <v>21</v>
      </c>
      <c r="AJ51" s="29" t="s">
        <v>21</v>
      </c>
      <c r="AK51" s="29" t="s">
        <v>21</v>
      </c>
      <c r="AL51" s="29" t="s">
        <v>21</v>
      </c>
      <c r="AM51" s="29" t="s">
        <v>21</v>
      </c>
      <c r="AN51" s="29" t="s">
        <v>21</v>
      </c>
      <c r="AO51" s="29" t="s">
        <v>21</v>
      </c>
      <c r="AP51" s="29" t="s">
        <v>21</v>
      </c>
      <c r="AQ51" s="29" t="s">
        <v>21</v>
      </c>
      <c r="AR51" s="29">
        <v>10</v>
      </c>
      <c r="AS51" s="29" t="s">
        <v>21</v>
      </c>
      <c r="AT51" s="29" t="s">
        <v>21</v>
      </c>
      <c r="AU51" s="29" t="s">
        <v>21</v>
      </c>
      <c r="AV51" s="29" t="s">
        <v>21</v>
      </c>
      <c r="AW51" s="29" t="s">
        <v>21</v>
      </c>
      <c r="AX51" s="29" t="s">
        <v>21</v>
      </c>
      <c r="AY51" s="29" t="s">
        <v>21</v>
      </c>
      <c r="AZ51" s="29" t="s">
        <v>21</v>
      </c>
      <c r="BA51" s="29" t="s">
        <v>21</v>
      </c>
      <c r="BB51" s="29" t="s">
        <v>21</v>
      </c>
      <c r="BC51" s="29" t="s">
        <v>21</v>
      </c>
      <c r="BD51" s="29" t="s">
        <v>21</v>
      </c>
      <c r="BE51" s="29" t="s">
        <v>21</v>
      </c>
      <c r="BF51" s="33" t="s">
        <v>111</v>
      </c>
    </row>
    <row r="52" spans="1:58" ht="114" thickTop="1" thickBot="1" x14ac:dyDescent="0.3">
      <c r="A52" s="14" t="s">
        <v>24</v>
      </c>
      <c r="B52" s="15" t="s">
        <v>143</v>
      </c>
      <c r="C52" s="15" t="s">
        <v>119</v>
      </c>
      <c r="D52" s="16" t="s">
        <v>91</v>
      </c>
      <c r="E52" s="16">
        <v>44</v>
      </c>
      <c r="F52" s="17" t="s">
        <v>92</v>
      </c>
      <c r="G52" s="36" t="s">
        <v>92</v>
      </c>
      <c r="H52" s="15" t="s">
        <v>22</v>
      </c>
      <c r="I52" s="19" t="s">
        <v>71</v>
      </c>
      <c r="J52" s="20">
        <v>25.73</v>
      </c>
      <c r="K52" s="15" t="s">
        <v>28</v>
      </c>
      <c r="L52" s="20">
        <v>19.46</v>
      </c>
      <c r="M52" s="15" t="s">
        <v>28</v>
      </c>
      <c r="N52" s="20">
        <v>31.88</v>
      </c>
      <c r="O52" s="15" t="s">
        <v>28</v>
      </c>
      <c r="P52" s="15" t="s">
        <v>21</v>
      </c>
      <c r="Q52" s="15" t="s">
        <v>21</v>
      </c>
      <c r="R52" s="20"/>
      <c r="S52" s="15"/>
      <c r="T52" s="20">
        <v>25.69</v>
      </c>
      <c r="U52" s="21"/>
      <c r="V52" s="21">
        <v>21.21</v>
      </c>
      <c r="W52" s="21" t="s">
        <v>295</v>
      </c>
      <c r="X52" s="22" t="s">
        <v>352</v>
      </c>
      <c r="Y52" s="22" t="s">
        <v>353</v>
      </c>
      <c r="Z52" s="20"/>
      <c r="AA52" s="20"/>
      <c r="AB52" s="20">
        <v>1284.5</v>
      </c>
      <c r="AC52" s="19"/>
      <c r="AD52" s="19"/>
      <c r="AE52" s="19"/>
      <c r="AF52" s="21">
        <f t="shared" si="1"/>
        <v>1060.5</v>
      </c>
      <c r="AG52" s="19">
        <v>50</v>
      </c>
      <c r="AH52" s="19"/>
      <c r="AI52" s="19" t="s">
        <v>21</v>
      </c>
      <c r="AJ52" s="19" t="s">
        <v>21</v>
      </c>
      <c r="AK52" s="19" t="s">
        <v>21</v>
      </c>
      <c r="AL52" s="19" t="s">
        <v>21</v>
      </c>
      <c r="AM52" s="19" t="s">
        <v>21</v>
      </c>
      <c r="AN52" s="19" t="s">
        <v>21</v>
      </c>
      <c r="AO52" s="19" t="s">
        <v>21</v>
      </c>
      <c r="AP52" s="19" t="s">
        <v>21</v>
      </c>
      <c r="AQ52" s="19" t="s">
        <v>21</v>
      </c>
      <c r="AR52" s="19" t="s">
        <v>21</v>
      </c>
      <c r="AS52" s="19" t="s">
        <v>21</v>
      </c>
      <c r="AT52" s="19" t="s">
        <v>21</v>
      </c>
      <c r="AU52" s="19" t="s">
        <v>21</v>
      </c>
      <c r="AV52" s="19" t="s">
        <v>21</v>
      </c>
      <c r="AW52" s="19" t="s">
        <v>21</v>
      </c>
      <c r="AX52" s="19" t="s">
        <v>21</v>
      </c>
      <c r="AY52" s="19" t="s">
        <v>21</v>
      </c>
      <c r="AZ52" s="19" t="s">
        <v>21</v>
      </c>
      <c r="BA52" s="19" t="s">
        <v>21</v>
      </c>
      <c r="BB52" s="19" t="s">
        <v>21</v>
      </c>
      <c r="BC52" s="19" t="s">
        <v>21</v>
      </c>
      <c r="BD52" s="19" t="s">
        <v>21</v>
      </c>
      <c r="BE52" s="19">
        <v>50</v>
      </c>
      <c r="BF52" s="23" t="s">
        <v>111</v>
      </c>
    </row>
    <row r="53" spans="1:58" ht="114" thickTop="1" thickBot="1" x14ac:dyDescent="0.3">
      <c r="A53" s="14" t="s">
        <v>24</v>
      </c>
      <c r="B53" s="15" t="s">
        <v>143</v>
      </c>
      <c r="C53" s="15" t="s">
        <v>119</v>
      </c>
      <c r="D53" s="16" t="s">
        <v>214</v>
      </c>
      <c r="E53" s="16">
        <v>45</v>
      </c>
      <c r="F53" s="17" t="s">
        <v>215</v>
      </c>
      <c r="G53" s="18" t="s">
        <v>379</v>
      </c>
      <c r="H53" s="15" t="s">
        <v>54</v>
      </c>
      <c r="I53" s="19" t="s">
        <v>71</v>
      </c>
      <c r="J53" s="20">
        <v>40.71</v>
      </c>
      <c r="K53" s="15" t="s">
        <v>58</v>
      </c>
      <c r="L53" s="20">
        <v>24.13</v>
      </c>
      <c r="M53" s="15" t="s">
        <v>58</v>
      </c>
      <c r="N53" s="20">
        <v>21.9</v>
      </c>
      <c r="O53" s="15" t="s">
        <v>58</v>
      </c>
      <c r="P53" s="15" t="s">
        <v>21</v>
      </c>
      <c r="Q53" s="15" t="s">
        <v>21</v>
      </c>
      <c r="R53" s="20"/>
      <c r="S53" s="15"/>
      <c r="T53" s="20">
        <v>28.91</v>
      </c>
      <c r="U53" s="21"/>
      <c r="V53" s="21">
        <v>14</v>
      </c>
      <c r="W53" s="21" t="s">
        <v>295</v>
      </c>
      <c r="X53" s="22" t="s">
        <v>352</v>
      </c>
      <c r="Y53" s="22" t="s">
        <v>353</v>
      </c>
      <c r="Z53" s="20"/>
      <c r="AA53" s="20"/>
      <c r="AB53" s="20">
        <v>6793.85</v>
      </c>
      <c r="AC53" s="19"/>
      <c r="AD53" s="19"/>
      <c r="AE53" s="19"/>
      <c r="AF53" s="21">
        <f t="shared" si="1"/>
        <v>3290</v>
      </c>
      <c r="AG53" s="19">
        <v>235</v>
      </c>
      <c r="AH53" s="19"/>
      <c r="AI53" s="19" t="s">
        <v>21</v>
      </c>
      <c r="AJ53" s="19">
        <v>20</v>
      </c>
      <c r="AK53" s="19" t="s">
        <v>21</v>
      </c>
      <c r="AL53" s="19" t="s">
        <v>21</v>
      </c>
      <c r="AM53" s="19">
        <v>50</v>
      </c>
      <c r="AN53" s="19" t="s">
        <v>21</v>
      </c>
      <c r="AO53" s="19" t="s">
        <v>21</v>
      </c>
      <c r="AP53" s="19" t="s">
        <v>21</v>
      </c>
      <c r="AQ53" s="19">
        <v>50</v>
      </c>
      <c r="AR53" s="19" t="s">
        <v>21</v>
      </c>
      <c r="AS53" s="19">
        <v>1</v>
      </c>
      <c r="AT53" s="19" t="s">
        <v>21</v>
      </c>
      <c r="AU53" s="19" t="s">
        <v>21</v>
      </c>
      <c r="AV53" s="19">
        <v>20</v>
      </c>
      <c r="AW53" s="19" t="s">
        <v>21</v>
      </c>
      <c r="AX53" s="19" t="s">
        <v>21</v>
      </c>
      <c r="AY53" s="19">
        <v>40</v>
      </c>
      <c r="AZ53" s="19" t="s">
        <v>21</v>
      </c>
      <c r="BA53" s="19" t="s">
        <v>21</v>
      </c>
      <c r="BB53" s="19" t="s">
        <v>21</v>
      </c>
      <c r="BC53" s="19">
        <v>50</v>
      </c>
      <c r="BD53" s="19">
        <v>4</v>
      </c>
      <c r="BE53" s="19" t="s">
        <v>21</v>
      </c>
      <c r="BF53" s="23" t="s">
        <v>111</v>
      </c>
    </row>
    <row r="54" spans="1:58" ht="114" thickTop="1" thickBot="1" x14ac:dyDescent="0.3">
      <c r="A54" s="14" t="s">
        <v>24</v>
      </c>
      <c r="B54" s="15" t="s">
        <v>143</v>
      </c>
      <c r="C54" s="15" t="s">
        <v>119</v>
      </c>
      <c r="D54" s="16" t="s">
        <v>93</v>
      </c>
      <c r="E54" s="16">
        <v>46</v>
      </c>
      <c r="F54" s="17" t="s">
        <v>94</v>
      </c>
      <c r="G54" s="18" t="s">
        <v>94</v>
      </c>
      <c r="H54" s="15" t="s">
        <v>22</v>
      </c>
      <c r="I54" s="19" t="s">
        <v>71</v>
      </c>
      <c r="J54" s="20">
        <v>16</v>
      </c>
      <c r="K54" s="15" t="s">
        <v>38</v>
      </c>
      <c r="L54" s="20">
        <v>29.9</v>
      </c>
      <c r="M54" s="15" t="s">
        <v>38</v>
      </c>
      <c r="N54" s="20">
        <v>32.9</v>
      </c>
      <c r="O54" s="15" t="s">
        <v>38</v>
      </c>
      <c r="P54" s="15" t="s">
        <v>21</v>
      </c>
      <c r="Q54" s="15" t="s">
        <v>21</v>
      </c>
      <c r="R54" s="20"/>
      <c r="S54" s="15"/>
      <c r="T54" s="20">
        <v>26.27</v>
      </c>
      <c r="U54" s="21"/>
      <c r="V54" s="21">
        <v>21.93</v>
      </c>
      <c r="W54" s="21" t="s">
        <v>295</v>
      </c>
      <c r="X54" s="22" t="s">
        <v>352</v>
      </c>
      <c r="Y54" s="22" t="s">
        <v>353</v>
      </c>
      <c r="Z54" s="20"/>
      <c r="AA54" s="20"/>
      <c r="AB54" s="20">
        <v>262.7</v>
      </c>
      <c r="AC54" s="19"/>
      <c r="AD54" s="19"/>
      <c r="AE54" s="19"/>
      <c r="AF54" s="21">
        <f t="shared" si="1"/>
        <v>219.3</v>
      </c>
      <c r="AG54" s="19">
        <v>10</v>
      </c>
      <c r="AH54" s="19"/>
      <c r="AI54" s="19" t="s">
        <v>21</v>
      </c>
      <c r="AJ54" s="19" t="s">
        <v>21</v>
      </c>
      <c r="AK54" s="19" t="s">
        <v>21</v>
      </c>
      <c r="AL54" s="19" t="s">
        <v>21</v>
      </c>
      <c r="AM54" s="19" t="s">
        <v>21</v>
      </c>
      <c r="AN54" s="19" t="s">
        <v>21</v>
      </c>
      <c r="AO54" s="19" t="s">
        <v>21</v>
      </c>
      <c r="AP54" s="19" t="s">
        <v>21</v>
      </c>
      <c r="AQ54" s="19" t="s">
        <v>21</v>
      </c>
      <c r="AR54" s="19" t="s">
        <v>21</v>
      </c>
      <c r="AS54" s="19" t="s">
        <v>21</v>
      </c>
      <c r="AT54" s="19" t="s">
        <v>21</v>
      </c>
      <c r="AU54" s="19" t="s">
        <v>21</v>
      </c>
      <c r="AV54" s="19" t="s">
        <v>21</v>
      </c>
      <c r="AW54" s="19" t="s">
        <v>21</v>
      </c>
      <c r="AX54" s="19" t="s">
        <v>21</v>
      </c>
      <c r="AY54" s="19" t="s">
        <v>21</v>
      </c>
      <c r="AZ54" s="19" t="s">
        <v>21</v>
      </c>
      <c r="BA54" s="19" t="s">
        <v>21</v>
      </c>
      <c r="BB54" s="19">
        <v>10</v>
      </c>
      <c r="BC54" s="19" t="s">
        <v>21</v>
      </c>
      <c r="BD54" s="19" t="s">
        <v>21</v>
      </c>
      <c r="BE54" s="19" t="s">
        <v>21</v>
      </c>
      <c r="BF54" s="23" t="s">
        <v>111</v>
      </c>
    </row>
    <row r="55" spans="1:58" ht="57.75" thickTop="1" thickBot="1" x14ac:dyDescent="0.3">
      <c r="A55" s="24" t="s">
        <v>24</v>
      </c>
      <c r="B55" s="25" t="s">
        <v>143</v>
      </c>
      <c r="C55" s="25" t="s">
        <v>119</v>
      </c>
      <c r="D55" s="26" t="s">
        <v>95</v>
      </c>
      <c r="E55" s="26">
        <v>47</v>
      </c>
      <c r="F55" s="27" t="s">
        <v>96</v>
      </c>
      <c r="G55" s="28" t="s">
        <v>97</v>
      </c>
      <c r="H55" s="25" t="s">
        <v>22</v>
      </c>
      <c r="I55" s="29" t="s">
        <v>71</v>
      </c>
      <c r="J55" s="30">
        <v>7.9</v>
      </c>
      <c r="K55" s="25" t="s">
        <v>59</v>
      </c>
      <c r="L55" s="30">
        <v>4.71</v>
      </c>
      <c r="M55" s="25" t="s">
        <v>59</v>
      </c>
      <c r="N55" s="30">
        <v>3.83</v>
      </c>
      <c r="O55" s="25" t="s">
        <v>59</v>
      </c>
      <c r="P55" s="25" t="s">
        <v>21</v>
      </c>
      <c r="Q55" s="25" t="s">
        <v>21</v>
      </c>
      <c r="R55" s="30"/>
      <c r="S55" s="25"/>
      <c r="T55" s="30">
        <v>5.48</v>
      </c>
      <c r="U55" s="31">
        <v>10.96</v>
      </c>
      <c r="V55" s="31" t="s">
        <v>135</v>
      </c>
      <c r="W55" s="31"/>
      <c r="X55" s="32"/>
      <c r="Y55" s="32"/>
      <c r="Z55" s="30"/>
      <c r="AA55" s="30"/>
      <c r="AB55" s="30">
        <v>10.96</v>
      </c>
      <c r="AC55" s="29"/>
      <c r="AD55" s="29"/>
      <c r="AE55" s="29"/>
      <c r="AF55" s="31"/>
      <c r="AG55" s="29">
        <v>2</v>
      </c>
      <c r="AH55" s="29"/>
      <c r="AI55" s="29" t="s">
        <v>21</v>
      </c>
      <c r="AJ55" s="29" t="s">
        <v>21</v>
      </c>
      <c r="AK55" s="29" t="s">
        <v>21</v>
      </c>
      <c r="AL55" s="29" t="s">
        <v>21</v>
      </c>
      <c r="AM55" s="29" t="s">
        <v>21</v>
      </c>
      <c r="AN55" s="29" t="s">
        <v>21</v>
      </c>
      <c r="AO55" s="29" t="s">
        <v>21</v>
      </c>
      <c r="AP55" s="29" t="s">
        <v>21</v>
      </c>
      <c r="AQ55" s="29" t="s">
        <v>21</v>
      </c>
      <c r="AR55" s="29" t="s">
        <v>21</v>
      </c>
      <c r="AS55" s="29" t="s">
        <v>21</v>
      </c>
      <c r="AT55" s="29" t="s">
        <v>21</v>
      </c>
      <c r="AU55" s="29" t="s">
        <v>21</v>
      </c>
      <c r="AV55" s="29" t="s">
        <v>21</v>
      </c>
      <c r="AW55" s="29" t="s">
        <v>21</v>
      </c>
      <c r="AX55" s="29" t="s">
        <v>21</v>
      </c>
      <c r="AY55" s="29" t="s">
        <v>21</v>
      </c>
      <c r="AZ55" s="29" t="s">
        <v>21</v>
      </c>
      <c r="BA55" s="29" t="s">
        <v>21</v>
      </c>
      <c r="BB55" s="29">
        <v>2</v>
      </c>
      <c r="BC55" s="29" t="s">
        <v>21</v>
      </c>
      <c r="BD55" s="29" t="s">
        <v>21</v>
      </c>
      <c r="BE55" s="29" t="s">
        <v>21</v>
      </c>
      <c r="BF55" s="33" t="s">
        <v>111</v>
      </c>
    </row>
    <row r="56" spans="1:58" ht="114" thickTop="1" thickBot="1" x14ac:dyDescent="0.3">
      <c r="A56" s="14" t="s">
        <v>24</v>
      </c>
      <c r="B56" s="15" t="s">
        <v>143</v>
      </c>
      <c r="C56" s="15" t="s">
        <v>119</v>
      </c>
      <c r="D56" s="16" t="s">
        <v>216</v>
      </c>
      <c r="E56" s="16">
        <v>48</v>
      </c>
      <c r="F56" s="17" t="s">
        <v>217</v>
      </c>
      <c r="G56" s="18" t="s">
        <v>380</v>
      </c>
      <c r="H56" s="15" t="s">
        <v>72</v>
      </c>
      <c r="I56" s="19" t="s">
        <v>71</v>
      </c>
      <c r="J56" s="20">
        <v>53.9</v>
      </c>
      <c r="K56" s="15" t="s">
        <v>58</v>
      </c>
      <c r="L56" s="20">
        <v>46.32</v>
      </c>
      <c r="M56" s="15" t="s">
        <v>58</v>
      </c>
      <c r="N56" s="20">
        <v>27.98</v>
      </c>
      <c r="O56" s="15" t="s">
        <v>58</v>
      </c>
      <c r="P56" s="15" t="s">
        <v>21</v>
      </c>
      <c r="Q56" s="15" t="s">
        <v>21</v>
      </c>
      <c r="R56" s="20"/>
      <c r="S56" s="15"/>
      <c r="T56" s="20">
        <v>42.73</v>
      </c>
      <c r="U56" s="21"/>
      <c r="V56" s="21">
        <v>40</v>
      </c>
      <c r="W56" s="21" t="s">
        <v>295</v>
      </c>
      <c r="X56" s="22" t="s">
        <v>352</v>
      </c>
      <c r="Y56" s="22" t="s">
        <v>353</v>
      </c>
      <c r="Z56" s="20"/>
      <c r="AA56" s="20"/>
      <c r="AB56" s="20">
        <v>5042.1399999999994</v>
      </c>
      <c r="AC56" s="19"/>
      <c r="AD56" s="19"/>
      <c r="AE56" s="19"/>
      <c r="AF56" s="21">
        <f t="shared" si="1"/>
        <v>4720</v>
      </c>
      <c r="AG56" s="19">
        <v>118</v>
      </c>
      <c r="AH56" s="19"/>
      <c r="AI56" s="19" t="s">
        <v>21</v>
      </c>
      <c r="AJ56" s="19" t="s">
        <v>21</v>
      </c>
      <c r="AK56" s="19" t="s">
        <v>21</v>
      </c>
      <c r="AL56" s="19" t="s">
        <v>21</v>
      </c>
      <c r="AM56" s="19" t="s">
        <v>21</v>
      </c>
      <c r="AN56" s="19" t="s">
        <v>21</v>
      </c>
      <c r="AO56" s="19">
        <v>30</v>
      </c>
      <c r="AP56" s="19" t="s">
        <v>21</v>
      </c>
      <c r="AQ56" s="19">
        <v>5</v>
      </c>
      <c r="AR56" s="19" t="s">
        <v>21</v>
      </c>
      <c r="AS56" s="19" t="s">
        <v>21</v>
      </c>
      <c r="AT56" s="19">
        <v>50</v>
      </c>
      <c r="AU56" s="19" t="s">
        <v>21</v>
      </c>
      <c r="AV56" s="19">
        <v>20</v>
      </c>
      <c r="AW56" s="19" t="s">
        <v>21</v>
      </c>
      <c r="AX56" s="19">
        <v>10</v>
      </c>
      <c r="AY56" s="19" t="s">
        <v>21</v>
      </c>
      <c r="AZ56" s="19" t="s">
        <v>21</v>
      </c>
      <c r="BA56" s="19" t="s">
        <v>21</v>
      </c>
      <c r="BB56" s="19" t="s">
        <v>21</v>
      </c>
      <c r="BC56" s="19" t="s">
        <v>21</v>
      </c>
      <c r="BD56" s="19">
        <v>3</v>
      </c>
      <c r="BE56" s="19" t="s">
        <v>21</v>
      </c>
      <c r="BF56" s="23" t="s">
        <v>111</v>
      </c>
    </row>
    <row r="57" spans="1:58" ht="57.75" thickTop="1" thickBot="1" x14ac:dyDescent="0.3">
      <c r="A57" s="14" t="s">
        <v>24</v>
      </c>
      <c r="B57" s="15" t="s">
        <v>143</v>
      </c>
      <c r="C57" s="15" t="s">
        <v>119</v>
      </c>
      <c r="D57" s="16" t="s">
        <v>218</v>
      </c>
      <c r="E57" s="16">
        <v>49</v>
      </c>
      <c r="F57" s="17" t="s">
        <v>219</v>
      </c>
      <c r="G57" s="18" t="s">
        <v>220</v>
      </c>
      <c r="H57" s="15" t="s">
        <v>38</v>
      </c>
      <c r="I57" s="19" t="s">
        <v>71</v>
      </c>
      <c r="J57" s="20">
        <v>349</v>
      </c>
      <c r="K57" s="15" t="s">
        <v>38</v>
      </c>
      <c r="L57" s="20">
        <v>375.06</v>
      </c>
      <c r="M57" s="15" t="s">
        <v>38</v>
      </c>
      <c r="N57" s="20">
        <v>248.6</v>
      </c>
      <c r="O57" s="15" t="s">
        <v>38</v>
      </c>
      <c r="P57" s="15" t="s">
        <v>21</v>
      </c>
      <c r="Q57" s="15" t="s">
        <v>21</v>
      </c>
      <c r="R57" s="20"/>
      <c r="S57" s="15"/>
      <c r="T57" s="20">
        <v>324.22000000000003</v>
      </c>
      <c r="U57" s="21"/>
      <c r="V57" s="21">
        <v>243.99</v>
      </c>
      <c r="W57" s="21" t="s">
        <v>307</v>
      </c>
      <c r="X57" s="22" t="s">
        <v>402</v>
      </c>
      <c r="Y57" s="22" t="s">
        <v>349</v>
      </c>
      <c r="Z57" s="20"/>
      <c r="AA57" s="20"/>
      <c r="AB57" s="20">
        <v>3242.2000000000003</v>
      </c>
      <c r="AC57" s="19"/>
      <c r="AD57" s="19"/>
      <c r="AE57" s="19"/>
      <c r="AF57" s="21">
        <f t="shared" si="1"/>
        <v>2439.9</v>
      </c>
      <c r="AG57" s="19">
        <v>10</v>
      </c>
      <c r="AH57" s="19"/>
      <c r="AI57" s="19" t="s">
        <v>21</v>
      </c>
      <c r="AJ57" s="19" t="s">
        <v>21</v>
      </c>
      <c r="AK57" s="19" t="s">
        <v>21</v>
      </c>
      <c r="AL57" s="19" t="s">
        <v>21</v>
      </c>
      <c r="AM57" s="19" t="s">
        <v>21</v>
      </c>
      <c r="AN57" s="19" t="s">
        <v>21</v>
      </c>
      <c r="AO57" s="19" t="s">
        <v>21</v>
      </c>
      <c r="AP57" s="19" t="s">
        <v>21</v>
      </c>
      <c r="AQ57" s="19" t="s">
        <v>21</v>
      </c>
      <c r="AR57" s="19">
        <v>10</v>
      </c>
      <c r="AS57" s="19" t="s">
        <v>21</v>
      </c>
      <c r="AT57" s="19" t="s">
        <v>21</v>
      </c>
      <c r="AU57" s="19" t="s">
        <v>21</v>
      </c>
      <c r="AV57" s="19" t="s">
        <v>21</v>
      </c>
      <c r="AW57" s="19" t="s">
        <v>21</v>
      </c>
      <c r="AX57" s="19" t="s">
        <v>21</v>
      </c>
      <c r="AY57" s="19" t="s">
        <v>21</v>
      </c>
      <c r="AZ57" s="19" t="s">
        <v>21</v>
      </c>
      <c r="BA57" s="19" t="s">
        <v>21</v>
      </c>
      <c r="BB57" s="19" t="s">
        <v>21</v>
      </c>
      <c r="BC57" s="19" t="s">
        <v>21</v>
      </c>
      <c r="BD57" s="19" t="s">
        <v>21</v>
      </c>
      <c r="BE57" s="19" t="s">
        <v>21</v>
      </c>
      <c r="BF57" s="23" t="s">
        <v>111</v>
      </c>
    </row>
    <row r="58" spans="1:58" ht="114" thickTop="1" thickBot="1" x14ac:dyDescent="0.3">
      <c r="A58" s="24" t="s">
        <v>24</v>
      </c>
      <c r="B58" s="25" t="s">
        <v>143</v>
      </c>
      <c r="C58" s="25" t="s">
        <v>119</v>
      </c>
      <c r="D58" s="26" t="s">
        <v>40</v>
      </c>
      <c r="E58" s="26">
        <v>50</v>
      </c>
      <c r="F58" s="27" t="s">
        <v>41</v>
      </c>
      <c r="G58" s="28" t="s">
        <v>381</v>
      </c>
      <c r="H58" s="25" t="s">
        <v>22</v>
      </c>
      <c r="I58" s="29" t="s">
        <v>221</v>
      </c>
      <c r="J58" s="30">
        <v>65.66</v>
      </c>
      <c r="K58" s="25" t="s">
        <v>42</v>
      </c>
      <c r="L58" s="30">
        <v>62.91</v>
      </c>
      <c r="M58" s="25" t="s">
        <v>42</v>
      </c>
      <c r="N58" s="30">
        <v>68.150000000000006</v>
      </c>
      <c r="O58" s="25" t="s">
        <v>42</v>
      </c>
      <c r="P58" s="25" t="s">
        <v>21</v>
      </c>
      <c r="Q58" s="25" t="s">
        <v>21</v>
      </c>
      <c r="R58" s="30"/>
      <c r="S58" s="25"/>
      <c r="T58" s="30">
        <v>65.569999999999993</v>
      </c>
      <c r="U58" s="31">
        <v>131.13999999999999</v>
      </c>
      <c r="V58" s="31" t="s">
        <v>135</v>
      </c>
      <c r="W58" s="31"/>
      <c r="X58" s="32"/>
      <c r="Y58" s="32"/>
      <c r="Z58" s="30"/>
      <c r="AA58" s="30"/>
      <c r="AB58" s="30">
        <v>131.13999999999999</v>
      </c>
      <c r="AC58" s="29"/>
      <c r="AD58" s="29"/>
      <c r="AE58" s="29"/>
      <c r="AF58" s="31"/>
      <c r="AG58" s="29">
        <v>2</v>
      </c>
      <c r="AH58" s="29"/>
      <c r="AI58" s="29" t="s">
        <v>21</v>
      </c>
      <c r="AJ58" s="29" t="s">
        <v>21</v>
      </c>
      <c r="AK58" s="29" t="s">
        <v>21</v>
      </c>
      <c r="AL58" s="29" t="s">
        <v>21</v>
      </c>
      <c r="AM58" s="29" t="s">
        <v>21</v>
      </c>
      <c r="AN58" s="29" t="s">
        <v>21</v>
      </c>
      <c r="AO58" s="29" t="s">
        <v>21</v>
      </c>
      <c r="AP58" s="29" t="s">
        <v>21</v>
      </c>
      <c r="AQ58" s="29" t="s">
        <v>21</v>
      </c>
      <c r="AR58" s="29" t="s">
        <v>21</v>
      </c>
      <c r="AS58" s="29" t="s">
        <v>21</v>
      </c>
      <c r="AT58" s="29" t="s">
        <v>21</v>
      </c>
      <c r="AU58" s="29" t="s">
        <v>21</v>
      </c>
      <c r="AV58" s="29" t="s">
        <v>21</v>
      </c>
      <c r="AW58" s="29" t="s">
        <v>21</v>
      </c>
      <c r="AX58" s="29" t="s">
        <v>21</v>
      </c>
      <c r="AY58" s="29" t="s">
        <v>21</v>
      </c>
      <c r="AZ58" s="29" t="s">
        <v>21</v>
      </c>
      <c r="BA58" s="29" t="s">
        <v>21</v>
      </c>
      <c r="BB58" s="29">
        <v>2</v>
      </c>
      <c r="BC58" s="29" t="s">
        <v>21</v>
      </c>
      <c r="BD58" s="29" t="s">
        <v>21</v>
      </c>
      <c r="BE58" s="29" t="s">
        <v>21</v>
      </c>
      <c r="BF58" s="33" t="s">
        <v>111</v>
      </c>
    </row>
    <row r="59" spans="1:58" ht="102.75" thickTop="1" thickBot="1" x14ac:dyDescent="0.3">
      <c r="A59" s="24" t="s">
        <v>24</v>
      </c>
      <c r="B59" s="25" t="s">
        <v>143</v>
      </c>
      <c r="C59" s="25" t="s">
        <v>119</v>
      </c>
      <c r="D59" s="26" t="s">
        <v>222</v>
      </c>
      <c r="E59" s="26">
        <v>51</v>
      </c>
      <c r="F59" s="27" t="s">
        <v>223</v>
      </c>
      <c r="G59" s="28" t="s">
        <v>382</v>
      </c>
      <c r="H59" s="25" t="s">
        <v>72</v>
      </c>
      <c r="I59" s="29" t="s">
        <v>103</v>
      </c>
      <c r="J59" s="30">
        <v>2978.75</v>
      </c>
      <c r="K59" s="25" t="s">
        <v>38</v>
      </c>
      <c r="L59" s="30">
        <v>2759.11</v>
      </c>
      <c r="M59" s="25" t="s">
        <v>38</v>
      </c>
      <c r="N59" s="30">
        <v>3017.77</v>
      </c>
      <c r="O59" s="25" t="s">
        <v>38</v>
      </c>
      <c r="P59" s="25" t="s">
        <v>21</v>
      </c>
      <c r="Q59" s="25" t="s">
        <v>21</v>
      </c>
      <c r="R59" s="30"/>
      <c r="S59" s="25"/>
      <c r="T59" s="30">
        <v>2918.54</v>
      </c>
      <c r="U59" s="31">
        <v>64207.88</v>
      </c>
      <c r="V59" s="31" t="s">
        <v>136</v>
      </c>
      <c r="W59" s="31"/>
      <c r="X59" s="32"/>
      <c r="Y59" s="32"/>
      <c r="Z59" s="30"/>
      <c r="AA59" s="30"/>
      <c r="AB59" s="30">
        <v>64207.88</v>
      </c>
      <c r="AC59" s="29"/>
      <c r="AD59" s="29"/>
      <c r="AE59" s="29"/>
      <c r="AF59" s="31"/>
      <c r="AG59" s="29">
        <v>22</v>
      </c>
      <c r="AH59" s="29"/>
      <c r="AI59" s="29" t="s">
        <v>21</v>
      </c>
      <c r="AJ59" s="29" t="s">
        <v>21</v>
      </c>
      <c r="AK59" s="29" t="s">
        <v>21</v>
      </c>
      <c r="AL59" s="29" t="s">
        <v>21</v>
      </c>
      <c r="AM59" s="29" t="s">
        <v>21</v>
      </c>
      <c r="AN59" s="29" t="s">
        <v>21</v>
      </c>
      <c r="AO59" s="29" t="s">
        <v>21</v>
      </c>
      <c r="AP59" s="29" t="s">
        <v>21</v>
      </c>
      <c r="AQ59" s="29">
        <v>2</v>
      </c>
      <c r="AR59" s="29" t="s">
        <v>21</v>
      </c>
      <c r="AS59" s="29" t="s">
        <v>21</v>
      </c>
      <c r="AT59" s="29">
        <v>20</v>
      </c>
      <c r="AU59" s="29" t="s">
        <v>21</v>
      </c>
      <c r="AV59" s="29" t="s">
        <v>21</v>
      </c>
      <c r="AW59" s="29" t="s">
        <v>21</v>
      </c>
      <c r="AX59" s="29" t="s">
        <v>21</v>
      </c>
      <c r="AY59" s="29" t="s">
        <v>21</v>
      </c>
      <c r="AZ59" s="29" t="s">
        <v>21</v>
      </c>
      <c r="BA59" s="29" t="s">
        <v>21</v>
      </c>
      <c r="BB59" s="29" t="s">
        <v>21</v>
      </c>
      <c r="BC59" s="29" t="s">
        <v>21</v>
      </c>
      <c r="BD59" s="29" t="s">
        <v>21</v>
      </c>
      <c r="BE59" s="29" t="s">
        <v>21</v>
      </c>
      <c r="BF59" s="33" t="s">
        <v>111</v>
      </c>
    </row>
    <row r="60" spans="1:58" ht="114" thickTop="1" thickBot="1" x14ac:dyDescent="0.3">
      <c r="A60" s="14" t="s">
        <v>24</v>
      </c>
      <c r="B60" s="15" t="s">
        <v>143</v>
      </c>
      <c r="C60" s="15" t="s">
        <v>119</v>
      </c>
      <c r="D60" s="16" t="s">
        <v>224</v>
      </c>
      <c r="E60" s="16">
        <v>52</v>
      </c>
      <c r="F60" s="17" t="s">
        <v>225</v>
      </c>
      <c r="G60" s="18" t="s">
        <v>383</v>
      </c>
      <c r="H60" s="15" t="s">
        <v>72</v>
      </c>
      <c r="I60" s="19" t="s">
        <v>103</v>
      </c>
      <c r="J60" s="20">
        <v>139.35</v>
      </c>
      <c r="K60" s="15" t="s">
        <v>27</v>
      </c>
      <c r="L60" s="20">
        <v>118</v>
      </c>
      <c r="M60" s="15" t="s">
        <v>27</v>
      </c>
      <c r="N60" s="20">
        <v>126.56</v>
      </c>
      <c r="O60" s="15" t="s">
        <v>27</v>
      </c>
      <c r="P60" s="15" t="s">
        <v>21</v>
      </c>
      <c r="Q60" s="15" t="s">
        <v>21</v>
      </c>
      <c r="R60" s="20"/>
      <c r="S60" s="15"/>
      <c r="T60" s="20">
        <v>127.97</v>
      </c>
      <c r="U60" s="21"/>
      <c r="V60" s="21">
        <v>127.97</v>
      </c>
      <c r="W60" s="21" t="s">
        <v>299</v>
      </c>
      <c r="X60" s="22">
        <v>11420095000119</v>
      </c>
      <c r="Y60" s="22" t="s">
        <v>350</v>
      </c>
      <c r="Z60" s="20"/>
      <c r="AA60" s="20"/>
      <c r="AB60" s="20">
        <v>14204.67</v>
      </c>
      <c r="AC60" s="19"/>
      <c r="AD60" s="19"/>
      <c r="AE60" s="19"/>
      <c r="AF60" s="21">
        <f t="shared" si="1"/>
        <v>14204.67</v>
      </c>
      <c r="AG60" s="19">
        <v>111</v>
      </c>
      <c r="AH60" s="19"/>
      <c r="AI60" s="19" t="s">
        <v>21</v>
      </c>
      <c r="AJ60" s="19">
        <v>2</v>
      </c>
      <c r="AK60" s="19" t="s">
        <v>21</v>
      </c>
      <c r="AL60" s="19" t="s">
        <v>21</v>
      </c>
      <c r="AM60" s="19">
        <v>10</v>
      </c>
      <c r="AN60" s="19" t="s">
        <v>21</v>
      </c>
      <c r="AO60" s="19" t="s">
        <v>21</v>
      </c>
      <c r="AP60" s="19" t="s">
        <v>21</v>
      </c>
      <c r="AQ60" s="19">
        <v>1</v>
      </c>
      <c r="AR60" s="19">
        <v>7</v>
      </c>
      <c r="AS60" s="19">
        <v>24</v>
      </c>
      <c r="AT60" s="19" t="s">
        <v>21</v>
      </c>
      <c r="AU60" s="19" t="s">
        <v>21</v>
      </c>
      <c r="AV60" s="19">
        <v>40</v>
      </c>
      <c r="AW60" s="19" t="s">
        <v>21</v>
      </c>
      <c r="AX60" s="19" t="s">
        <v>21</v>
      </c>
      <c r="AY60" s="19" t="s">
        <v>21</v>
      </c>
      <c r="AZ60" s="19" t="s">
        <v>21</v>
      </c>
      <c r="BA60" s="19" t="s">
        <v>21</v>
      </c>
      <c r="BB60" s="19">
        <v>2</v>
      </c>
      <c r="BC60" s="19">
        <v>10</v>
      </c>
      <c r="BD60" s="19">
        <v>15</v>
      </c>
      <c r="BE60" s="19" t="s">
        <v>21</v>
      </c>
      <c r="BF60" s="23" t="s">
        <v>111</v>
      </c>
    </row>
    <row r="61" spans="1:58" ht="102.75" thickTop="1" thickBot="1" x14ac:dyDescent="0.3">
      <c r="A61" s="14" t="s">
        <v>24</v>
      </c>
      <c r="B61" s="15" t="s">
        <v>143</v>
      </c>
      <c r="C61" s="15" t="s">
        <v>119</v>
      </c>
      <c r="D61" s="16" t="s">
        <v>226</v>
      </c>
      <c r="E61" s="16">
        <v>53</v>
      </c>
      <c r="F61" s="17" t="s">
        <v>227</v>
      </c>
      <c r="G61" s="18" t="s">
        <v>384</v>
      </c>
      <c r="H61" s="15" t="s">
        <v>72</v>
      </c>
      <c r="I61" s="19" t="s">
        <v>103</v>
      </c>
      <c r="J61" s="20">
        <v>58.89</v>
      </c>
      <c r="K61" s="15" t="s">
        <v>120</v>
      </c>
      <c r="L61" s="20">
        <v>41.5</v>
      </c>
      <c r="M61" s="15" t="s">
        <v>120</v>
      </c>
      <c r="N61" s="20">
        <v>37.5</v>
      </c>
      <c r="O61" s="15" t="s">
        <v>120</v>
      </c>
      <c r="P61" s="15" t="s">
        <v>21</v>
      </c>
      <c r="Q61" s="15" t="s">
        <v>21</v>
      </c>
      <c r="R61" s="20"/>
      <c r="S61" s="15"/>
      <c r="T61" s="20">
        <v>45.96</v>
      </c>
      <c r="U61" s="21"/>
      <c r="V61" s="21">
        <v>45.95</v>
      </c>
      <c r="W61" s="21" t="s">
        <v>304</v>
      </c>
      <c r="X61" s="22" t="s">
        <v>341</v>
      </c>
      <c r="Y61" s="22" t="s">
        <v>340</v>
      </c>
      <c r="Z61" s="20"/>
      <c r="AA61" s="20"/>
      <c r="AB61" s="20">
        <v>8732.4</v>
      </c>
      <c r="AC61" s="19"/>
      <c r="AD61" s="19"/>
      <c r="AE61" s="19"/>
      <c r="AF61" s="21">
        <f t="shared" si="1"/>
        <v>8730.5</v>
      </c>
      <c r="AG61" s="19">
        <v>190</v>
      </c>
      <c r="AH61" s="19"/>
      <c r="AI61" s="19" t="s">
        <v>21</v>
      </c>
      <c r="AJ61" s="19" t="s">
        <v>21</v>
      </c>
      <c r="AK61" s="19" t="s">
        <v>21</v>
      </c>
      <c r="AL61" s="19" t="s">
        <v>21</v>
      </c>
      <c r="AM61" s="19">
        <v>150</v>
      </c>
      <c r="AN61" s="19" t="s">
        <v>21</v>
      </c>
      <c r="AO61" s="19" t="s">
        <v>21</v>
      </c>
      <c r="AP61" s="19" t="s">
        <v>21</v>
      </c>
      <c r="AQ61" s="19" t="s">
        <v>21</v>
      </c>
      <c r="AR61" s="19" t="s">
        <v>21</v>
      </c>
      <c r="AS61" s="19" t="s">
        <v>21</v>
      </c>
      <c r="AT61" s="19" t="s">
        <v>21</v>
      </c>
      <c r="AU61" s="19" t="s">
        <v>21</v>
      </c>
      <c r="AV61" s="19" t="s">
        <v>21</v>
      </c>
      <c r="AW61" s="19" t="s">
        <v>21</v>
      </c>
      <c r="AX61" s="19" t="s">
        <v>21</v>
      </c>
      <c r="AY61" s="19">
        <v>40</v>
      </c>
      <c r="AZ61" s="19" t="s">
        <v>21</v>
      </c>
      <c r="BA61" s="19" t="s">
        <v>21</v>
      </c>
      <c r="BB61" s="19" t="s">
        <v>21</v>
      </c>
      <c r="BC61" s="19" t="s">
        <v>21</v>
      </c>
      <c r="BD61" s="19" t="s">
        <v>21</v>
      </c>
      <c r="BE61" s="19" t="s">
        <v>21</v>
      </c>
      <c r="BF61" s="23" t="s">
        <v>111</v>
      </c>
    </row>
    <row r="62" spans="1:58" ht="102.75" thickTop="1" thickBot="1" x14ac:dyDescent="0.3">
      <c r="A62" s="14" t="s">
        <v>24</v>
      </c>
      <c r="B62" s="15" t="s">
        <v>143</v>
      </c>
      <c r="C62" s="15" t="s">
        <v>119</v>
      </c>
      <c r="D62" s="16" t="s">
        <v>228</v>
      </c>
      <c r="E62" s="16">
        <v>54</v>
      </c>
      <c r="F62" s="17" t="s">
        <v>229</v>
      </c>
      <c r="G62" s="18" t="s">
        <v>385</v>
      </c>
      <c r="H62" s="15" t="s">
        <v>72</v>
      </c>
      <c r="I62" s="19" t="s">
        <v>71</v>
      </c>
      <c r="J62" s="20">
        <v>399</v>
      </c>
      <c r="K62" s="15" t="s">
        <v>27</v>
      </c>
      <c r="L62" s="20">
        <v>399</v>
      </c>
      <c r="M62" s="15" t="s">
        <v>27</v>
      </c>
      <c r="N62" s="20">
        <v>368</v>
      </c>
      <c r="O62" s="15" t="s">
        <v>27</v>
      </c>
      <c r="P62" s="15" t="s">
        <v>21</v>
      </c>
      <c r="Q62" s="15" t="s">
        <v>21</v>
      </c>
      <c r="R62" s="20"/>
      <c r="S62" s="15"/>
      <c r="T62" s="20">
        <v>388.67</v>
      </c>
      <c r="U62" s="21"/>
      <c r="V62" s="21">
        <v>360</v>
      </c>
      <c r="W62" s="21" t="s">
        <v>308</v>
      </c>
      <c r="X62" s="22" t="s">
        <v>403</v>
      </c>
      <c r="Y62" s="22" t="s">
        <v>319</v>
      </c>
      <c r="Z62" s="20"/>
      <c r="AA62" s="20"/>
      <c r="AB62" s="20">
        <v>12437.44</v>
      </c>
      <c r="AC62" s="19"/>
      <c r="AD62" s="19"/>
      <c r="AE62" s="19"/>
      <c r="AF62" s="21">
        <f t="shared" si="1"/>
        <v>11520</v>
      </c>
      <c r="AG62" s="19">
        <v>32</v>
      </c>
      <c r="AH62" s="19"/>
      <c r="AI62" s="19">
        <v>4</v>
      </c>
      <c r="AJ62" s="19">
        <v>4</v>
      </c>
      <c r="AK62" s="19" t="s">
        <v>21</v>
      </c>
      <c r="AL62" s="19" t="s">
        <v>21</v>
      </c>
      <c r="AM62" s="19">
        <v>1</v>
      </c>
      <c r="AN62" s="19" t="s">
        <v>21</v>
      </c>
      <c r="AO62" s="19" t="s">
        <v>21</v>
      </c>
      <c r="AP62" s="19" t="s">
        <v>21</v>
      </c>
      <c r="AQ62" s="19">
        <v>10</v>
      </c>
      <c r="AR62" s="19">
        <v>2</v>
      </c>
      <c r="AS62" s="19">
        <v>6</v>
      </c>
      <c r="AT62" s="19" t="s">
        <v>21</v>
      </c>
      <c r="AU62" s="19" t="s">
        <v>21</v>
      </c>
      <c r="AV62" s="19" t="s">
        <v>21</v>
      </c>
      <c r="AW62" s="19" t="s">
        <v>21</v>
      </c>
      <c r="AX62" s="19" t="s">
        <v>21</v>
      </c>
      <c r="AY62" s="19">
        <v>1</v>
      </c>
      <c r="AZ62" s="19" t="s">
        <v>21</v>
      </c>
      <c r="BA62" s="19" t="s">
        <v>21</v>
      </c>
      <c r="BB62" s="19" t="s">
        <v>21</v>
      </c>
      <c r="BC62" s="19">
        <v>4</v>
      </c>
      <c r="BD62" s="19" t="s">
        <v>21</v>
      </c>
      <c r="BE62" s="19" t="s">
        <v>21</v>
      </c>
      <c r="BF62" s="23" t="s">
        <v>111</v>
      </c>
    </row>
    <row r="63" spans="1:58" ht="57.75" thickTop="1" thickBot="1" x14ac:dyDescent="0.3">
      <c r="A63" s="14" t="s">
        <v>24</v>
      </c>
      <c r="B63" s="15" t="s">
        <v>143</v>
      </c>
      <c r="C63" s="15" t="s">
        <v>119</v>
      </c>
      <c r="D63" s="16" t="s">
        <v>230</v>
      </c>
      <c r="E63" s="16">
        <v>55</v>
      </c>
      <c r="F63" s="17" t="s">
        <v>231</v>
      </c>
      <c r="G63" s="18" t="s">
        <v>232</v>
      </c>
      <c r="H63" s="15" t="s">
        <v>72</v>
      </c>
      <c r="I63" s="19" t="s">
        <v>71</v>
      </c>
      <c r="J63" s="20">
        <v>218</v>
      </c>
      <c r="K63" s="15" t="s">
        <v>58</v>
      </c>
      <c r="L63" s="20">
        <v>175.95</v>
      </c>
      <c r="M63" s="15" t="s">
        <v>58</v>
      </c>
      <c r="N63" s="20">
        <v>167.17</v>
      </c>
      <c r="O63" s="15" t="s">
        <v>58</v>
      </c>
      <c r="P63" s="15" t="s">
        <v>21</v>
      </c>
      <c r="Q63" s="15" t="s">
        <v>21</v>
      </c>
      <c r="R63" s="20"/>
      <c r="S63" s="15"/>
      <c r="T63" s="20">
        <v>187.04</v>
      </c>
      <c r="U63" s="21"/>
      <c r="V63" s="21">
        <v>163.96</v>
      </c>
      <c r="W63" s="21" t="s">
        <v>307</v>
      </c>
      <c r="X63" s="22" t="s">
        <v>402</v>
      </c>
      <c r="Y63" s="22" t="s">
        <v>349</v>
      </c>
      <c r="Z63" s="20"/>
      <c r="AA63" s="20"/>
      <c r="AB63" s="20">
        <v>44889.599999999999</v>
      </c>
      <c r="AC63" s="19"/>
      <c r="AD63" s="19"/>
      <c r="AE63" s="19"/>
      <c r="AF63" s="21">
        <f t="shared" si="1"/>
        <v>39350.400000000001</v>
      </c>
      <c r="AG63" s="19">
        <v>240</v>
      </c>
      <c r="AH63" s="19"/>
      <c r="AI63" s="19" t="s">
        <v>21</v>
      </c>
      <c r="AJ63" s="19">
        <v>82</v>
      </c>
      <c r="AK63" s="19" t="s">
        <v>21</v>
      </c>
      <c r="AL63" s="19" t="s">
        <v>21</v>
      </c>
      <c r="AM63" s="19" t="s">
        <v>21</v>
      </c>
      <c r="AN63" s="19" t="s">
        <v>21</v>
      </c>
      <c r="AO63" s="19">
        <v>30</v>
      </c>
      <c r="AP63" s="19" t="s">
        <v>21</v>
      </c>
      <c r="AQ63" s="19">
        <v>10</v>
      </c>
      <c r="AR63" s="19">
        <v>40</v>
      </c>
      <c r="AS63" s="19" t="s">
        <v>21</v>
      </c>
      <c r="AT63" s="19">
        <v>14</v>
      </c>
      <c r="AU63" s="19">
        <v>20</v>
      </c>
      <c r="AV63" s="19">
        <v>30</v>
      </c>
      <c r="AW63" s="19" t="s">
        <v>21</v>
      </c>
      <c r="AX63" s="19">
        <v>10</v>
      </c>
      <c r="AY63" s="19" t="s">
        <v>21</v>
      </c>
      <c r="AZ63" s="19" t="s">
        <v>21</v>
      </c>
      <c r="BA63" s="19" t="s">
        <v>21</v>
      </c>
      <c r="BB63" s="19" t="s">
        <v>21</v>
      </c>
      <c r="BC63" s="19" t="s">
        <v>21</v>
      </c>
      <c r="BD63" s="19">
        <v>4</v>
      </c>
      <c r="BE63" s="19" t="s">
        <v>21</v>
      </c>
      <c r="BF63" s="23" t="s">
        <v>111</v>
      </c>
    </row>
    <row r="64" spans="1:58" ht="102.75" thickTop="1" thickBot="1" x14ac:dyDescent="0.3">
      <c r="A64" s="14" t="s">
        <v>24</v>
      </c>
      <c r="B64" s="15" t="s">
        <v>143</v>
      </c>
      <c r="C64" s="15" t="s">
        <v>119</v>
      </c>
      <c r="D64" s="16" t="s">
        <v>233</v>
      </c>
      <c r="E64" s="16">
        <v>56</v>
      </c>
      <c r="F64" s="17" t="s">
        <v>234</v>
      </c>
      <c r="G64" s="18" t="s">
        <v>386</v>
      </c>
      <c r="H64" s="15" t="s">
        <v>72</v>
      </c>
      <c r="I64" s="19" t="s">
        <v>71</v>
      </c>
      <c r="J64" s="20">
        <v>3023</v>
      </c>
      <c r="K64" s="15" t="s">
        <v>187</v>
      </c>
      <c r="L64" s="20">
        <v>3866</v>
      </c>
      <c r="M64" s="15" t="s">
        <v>187</v>
      </c>
      <c r="N64" s="20">
        <v>5821</v>
      </c>
      <c r="O64" s="15" t="s">
        <v>187</v>
      </c>
      <c r="P64" s="15" t="s">
        <v>21</v>
      </c>
      <c r="Q64" s="15" t="s">
        <v>21</v>
      </c>
      <c r="R64" s="20"/>
      <c r="S64" s="15"/>
      <c r="T64" s="20">
        <v>4236.67</v>
      </c>
      <c r="U64" s="21"/>
      <c r="V64" s="21">
        <v>3630</v>
      </c>
      <c r="W64" s="21" t="s">
        <v>309</v>
      </c>
      <c r="X64" s="22" t="s">
        <v>344</v>
      </c>
      <c r="Y64" s="22" t="s">
        <v>345</v>
      </c>
      <c r="Z64" s="20">
        <v>3733</v>
      </c>
      <c r="AA64" s="20" t="s">
        <v>235</v>
      </c>
      <c r="AB64" s="20">
        <v>571950.44999999995</v>
      </c>
      <c r="AC64" s="19"/>
      <c r="AD64" s="19"/>
      <c r="AE64" s="19"/>
      <c r="AF64" s="21">
        <f t="shared" si="1"/>
        <v>490050</v>
      </c>
      <c r="AG64" s="19">
        <v>135</v>
      </c>
      <c r="AH64" s="19"/>
      <c r="AI64" s="19" t="s">
        <v>21</v>
      </c>
      <c r="AJ64" s="19">
        <v>50</v>
      </c>
      <c r="AK64" s="19" t="s">
        <v>21</v>
      </c>
      <c r="AL64" s="19" t="s">
        <v>21</v>
      </c>
      <c r="AM64" s="19" t="s">
        <v>21</v>
      </c>
      <c r="AN64" s="19" t="s">
        <v>21</v>
      </c>
      <c r="AO64" s="19" t="s">
        <v>21</v>
      </c>
      <c r="AP64" s="19" t="s">
        <v>21</v>
      </c>
      <c r="AQ64" s="19" t="s">
        <v>21</v>
      </c>
      <c r="AR64" s="19" t="s">
        <v>21</v>
      </c>
      <c r="AS64" s="19" t="s">
        <v>21</v>
      </c>
      <c r="AT64" s="19">
        <v>25</v>
      </c>
      <c r="AU64" s="19">
        <v>60</v>
      </c>
      <c r="AV64" s="19" t="s">
        <v>21</v>
      </c>
      <c r="AW64" s="19" t="s">
        <v>21</v>
      </c>
      <c r="AX64" s="19" t="s">
        <v>21</v>
      </c>
      <c r="AY64" s="19" t="s">
        <v>21</v>
      </c>
      <c r="AZ64" s="19" t="s">
        <v>21</v>
      </c>
      <c r="BA64" s="19" t="s">
        <v>21</v>
      </c>
      <c r="BB64" s="19" t="s">
        <v>21</v>
      </c>
      <c r="BC64" s="19" t="s">
        <v>21</v>
      </c>
      <c r="BD64" s="19" t="s">
        <v>21</v>
      </c>
      <c r="BE64" s="19" t="s">
        <v>21</v>
      </c>
      <c r="BF64" s="34" t="s">
        <v>111</v>
      </c>
    </row>
    <row r="65" spans="1:58" ht="91.5" thickTop="1" thickBot="1" x14ac:dyDescent="0.3">
      <c r="A65" s="24" t="s">
        <v>24</v>
      </c>
      <c r="B65" s="25" t="s">
        <v>143</v>
      </c>
      <c r="C65" s="25" t="s">
        <v>119</v>
      </c>
      <c r="D65" s="26" t="s">
        <v>236</v>
      </c>
      <c r="E65" s="26">
        <v>57</v>
      </c>
      <c r="F65" s="27" t="s">
        <v>237</v>
      </c>
      <c r="G65" s="28" t="s">
        <v>238</v>
      </c>
      <c r="H65" s="25" t="s">
        <v>72</v>
      </c>
      <c r="I65" s="29" t="s">
        <v>103</v>
      </c>
      <c r="J65" s="30">
        <v>49</v>
      </c>
      <c r="K65" s="25" t="s">
        <v>58</v>
      </c>
      <c r="L65" s="30">
        <v>60.68</v>
      </c>
      <c r="M65" s="25" t="s">
        <v>58</v>
      </c>
      <c r="N65" s="30">
        <v>63.3</v>
      </c>
      <c r="O65" s="25" t="s">
        <v>58</v>
      </c>
      <c r="P65" s="25" t="s">
        <v>21</v>
      </c>
      <c r="Q65" s="25" t="s">
        <v>21</v>
      </c>
      <c r="R65" s="30"/>
      <c r="S65" s="25"/>
      <c r="T65" s="30">
        <v>57.66</v>
      </c>
      <c r="U65" s="31">
        <v>115.32</v>
      </c>
      <c r="V65" s="31" t="s">
        <v>136</v>
      </c>
      <c r="W65" s="31"/>
      <c r="X65" s="32"/>
      <c r="Y65" s="32"/>
      <c r="Z65" s="30"/>
      <c r="AA65" s="30"/>
      <c r="AB65" s="30">
        <v>115.32</v>
      </c>
      <c r="AC65" s="29"/>
      <c r="AD65" s="29"/>
      <c r="AE65" s="29"/>
      <c r="AF65" s="31"/>
      <c r="AG65" s="29">
        <v>2</v>
      </c>
      <c r="AH65" s="29"/>
      <c r="AI65" s="29" t="s">
        <v>21</v>
      </c>
      <c r="AJ65" s="29" t="s">
        <v>21</v>
      </c>
      <c r="AK65" s="29" t="s">
        <v>21</v>
      </c>
      <c r="AL65" s="29" t="s">
        <v>21</v>
      </c>
      <c r="AM65" s="29" t="s">
        <v>21</v>
      </c>
      <c r="AN65" s="29" t="s">
        <v>21</v>
      </c>
      <c r="AO65" s="29" t="s">
        <v>21</v>
      </c>
      <c r="AP65" s="29" t="s">
        <v>21</v>
      </c>
      <c r="AQ65" s="29">
        <v>1</v>
      </c>
      <c r="AR65" s="29" t="s">
        <v>21</v>
      </c>
      <c r="AS65" s="29" t="s">
        <v>21</v>
      </c>
      <c r="AT65" s="29" t="s">
        <v>21</v>
      </c>
      <c r="AU65" s="29" t="s">
        <v>21</v>
      </c>
      <c r="AV65" s="29" t="s">
        <v>21</v>
      </c>
      <c r="AW65" s="29" t="s">
        <v>21</v>
      </c>
      <c r="AX65" s="29" t="s">
        <v>21</v>
      </c>
      <c r="AY65" s="29" t="s">
        <v>21</v>
      </c>
      <c r="AZ65" s="29" t="s">
        <v>21</v>
      </c>
      <c r="BA65" s="29" t="s">
        <v>21</v>
      </c>
      <c r="BB65" s="29" t="s">
        <v>21</v>
      </c>
      <c r="BC65" s="29" t="s">
        <v>21</v>
      </c>
      <c r="BD65" s="29">
        <v>1</v>
      </c>
      <c r="BE65" s="29" t="s">
        <v>21</v>
      </c>
      <c r="BF65" s="33" t="s">
        <v>111</v>
      </c>
    </row>
    <row r="66" spans="1:58" ht="102.75" thickTop="1" thickBot="1" x14ac:dyDescent="0.3">
      <c r="A66" s="14" t="s">
        <v>24</v>
      </c>
      <c r="B66" s="15" t="s">
        <v>143</v>
      </c>
      <c r="C66" s="15" t="s">
        <v>119</v>
      </c>
      <c r="D66" s="16" t="s">
        <v>239</v>
      </c>
      <c r="E66" s="16">
        <v>58</v>
      </c>
      <c r="F66" s="17" t="s">
        <v>240</v>
      </c>
      <c r="G66" s="18" t="s">
        <v>387</v>
      </c>
      <c r="H66" s="15" t="s">
        <v>72</v>
      </c>
      <c r="I66" s="19" t="s">
        <v>71</v>
      </c>
      <c r="J66" s="20">
        <v>447.86</v>
      </c>
      <c r="K66" s="15" t="s">
        <v>241</v>
      </c>
      <c r="L66" s="20">
        <v>483.43</v>
      </c>
      <c r="M66" s="15" t="s">
        <v>241</v>
      </c>
      <c r="N66" s="20">
        <v>498</v>
      </c>
      <c r="O66" s="15" t="s">
        <v>241</v>
      </c>
      <c r="P66" s="15" t="s">
        <v>21</v>
      </c>
      <c r="Q66" s="15" t="s">
        <v>21</v>
      </c>
      <c r="R66" s="20"/>
      <c r="S66" s="15"/>
      <c r="T66" s="20">
        <v>476.43</v>
      </c>
      <c r="U66" s="21"/>
      <c r="V66" s="21">
        <v>440</v>
      </c>
      <c r="W66" s="21" t="s">
        <v>305</v>
      </c>
      <c r="X66" s="22" t="s">
        <v>320</v>
      </c>
      <c r="Y66" s="22" t="s">
        <v>321</v>
      </c>
      <c r="Z66" s="20"/>
      <c r="AA66" s="20"/>
      <c r="AB66" s="20">
        <v>3335.01</v>
      </c>
      <c r="AC66" s="19"/>
      <c r="AD66" s="19"/>
      <c r="AE66" s="19"/>
      <c r="AF66" s="21">
        <f t="shared" si="1"/>
        <v>3080</v>
      </c>
      <c r="AG66" s="19">
        <v>7</v>
      </c>
      <c r="AH66" s="19"/>
      <c r="AI66" s="19" t="s">
        <v>21</v>
      </c>
      <c r="AJ66" s="19" t="s">
        <v>21</v>
      </c>
      <c r="AK66" s="19" t="s">
        <v>21</v>
      </c>
      <c r="AL66" s="19" t="s">
        <v>21</v>
      </c>
      <c r="AM66" s="19" t="s">
        <v>21</v>
      </c>
      <c r="AN66" s="19" t="s">
        <v>21</v>
      </c>
      <c r="AO66" s="19" t="s">
        <v>21</v>
      </c>
      <c r="AP66" s="19" t="s">
        <v>21</v>
      </c>
      <c r="AQ66" s="19" t="s">
        <v>21</v>
      </c>
      <c r="AR66" s="19" t="s">
        <v>21</v>
      </c>
      <c r="AS66" s="19" t="s">
        <v>21</v>
      </c>
      <c r="AT66" s="19">
        <v>5</v>
      </c>
      <c r="AU66" s="19" t="s">
        <v>21</v>
      </c>
      <c r="AV66" s="19" t="s">
        <v>21</v>
      </c>
      <c r="AW66" s="19" t="s">
        <v>21</v>
      </c>
      <c r="AX66" s="19" t="s">
        <v>21</v>
      </c>
      <c r="AY66" s="19" t="s">
        <v>21</v>
      </c>
      <c r="AZ66" s="19">
        <v>2</v>
      </c>
      <c r="BA66" s="19" t="s">
        <v>21</v>
      </c>
      <c r="BB66" s="19" t="s">
        <v>21</v>
      </c>
      <c r="BC66" s="19" t="s">
        <v>21</v>
      </c>
      <c r="BD66" s="19" t="s">
        <v>21</v>
      </c>
      <c r="BE66" s="19" t="s">
        <v>21</v>
      </c>
      <c r="BF66" s="23" t="s">
        <v>111</v>
      </c>
    </row>
    <row r="67" spans="1:58" ht="102.75" thickTop="1" thickBot="1" x14ac:dyDescent="0.3">
      <c r="A67" s="24" t="s">
        <v>24</v>
      </c>
      <c r="B67" s="25" t="s">
        <v>143</v>
      </c>
      <c r="C67" s="25" t="s">
        <v>119</v>
      </c>
      <c r="D67" s="26" t="s">
        <v>242</v>
      </c>
      <c r="E67" s="26">
        <v>59</v>
      </c>
      <c r="F67" s="27" t="s">
        <v>243</v>
      </c>
      <c r="G67" s="28" t="s">
        <v>388</v>
      </c>
      <c r="H67" s="25" t="s">
        <v>72</v>
      </c>
      <c r="I67" s="29" t="s">
        <v>71</v>
      </c>
      <c r="J67" s="30">
        <v>1699</v>
      </c>
      <c r="K67" s="25" t="s">
        <v>20</v>
      </c>
      <c r="L67" s="30">
        <v>1399.9</v>
      </c>
      <c r="M67" s="25" t="s">
        <v>20</v>
      </c>
      <c r="N67" s="30">
        <v>1287.0899999999999</v>
      </c>
      <c r="O67" s="25" t="s">
        <v>20</v>
      </c>
      <c r="P67" s="25" t="s">
        <v>21</v>
      </c>
      <c r="Q67" s="25" t="s">
        <v>21</v>
      </c>
      <c r="R67" s="30"/>
      <c r="S67" s="25"/>
      <c r="T67" s="30">
        <v>1462</v>
      </c>
      <c r="U67" s="31">
        <v>43860</v>
      </c>
      <c r="V67" s="31" t="s">
        <v>136</v>
      </c>
      <c r="W67" s="31"/>
      <c r="X67" s="32"/>
      <c r="Y67" s="32"/>
      <c r="Z67" s="30"/>
      <c r="AA67" s="30"/>
      <c r="AB67" s="30">
        <v>43860</v>
      </c>
      <c r="AC67" s="29"/>
      <c r="AD67" s="29"/>
      <c r="AE67" s="29"/>
      <c r="AF67" s="31"/>
      <c r="AG67" s="29">
        <v>30</v>
      </c>
      <c r="AH67" s="29"/>
      <c r="AI67" s="29" t="s">
        <v>21</v>
      </c>
      <c r="AJ67" s="29">
        <v>1</v>
      </c>
      <c r="AK67" s="29" t="s">
        <v>21</v>
      </c>
      <c r="AL67" s="29" t="s">
        <v>21</v>
      </c>
      <c r="AM67" s="29">
        <v>3</v>
      </c>
      <c r="AN67" s="29" t="s">
        <v>21</v>
      </c>
      <c r="AO67" s="29">
        <v>1</v>
      </c>
      <c r="AP67" s="29" t="s">
        <v>21</v>
      </c>
      <c r="AQ67" s="29" t="s">
        <v>21</v>
      </c>
      <c r="AR67" s="29">
        <v>5</v>
      </c>
      <c r="AS67" s="29" t="s">
        <v>21</v>
      </c>
      <c r="AT67" s="29" t="s">
        <v>21</v>
      </c>
      <c r="AU67" s="29" t="s">
        <v>21</v>
      </c>
      <c r="AV67" s="29">
        <v>12</v>
      </c>
      <c r="AW67" s="29" t="s">
        <v>21</v>
      </c>
      <c r="AX67" s="29">
        <v>5</v>
      </c>
      <c r="AY67" s="29" t="s">
        <v>21</v>
      </c>
      <c r="AZ67" s="29" t="s">
        <v>21</v>
      </c>
      <c r="BA67" s="29" t="s">
        <v>21</v>
      </c>
      <c r="BB67" s="29" t="s">
        <v>21</v>
      </c>
      <c r="BC67" s="29">
        <v>3</v>
      </c>
      <c r="BD67" s="29" t="s">
        <v>21</v>
      </c>
      <c r="BE67" s="29" t="s">
        <v>21</v>
      </c>
      <c r="BF67" s="33" t="s">
        <v>111</v>
      </c>
    </row>
    <row r="68" spans="1:58" ht="114" thickTop="1" thickBot="1" x14ac:dyDescent="0.3">
      <c r="A68" s="14" t="s">
        <v>24</v>
      </c>
      <c r="B68" s="15" t="s">
        <v>143</v>
      </c>
      <c r="C68" s="15" t="s">
        <v>119</v>
      </c>
      <c r="D68" s="16" t="s">
        <v>244</v>
      </c>
      <c r="E68" s="16">
        <v>60</v>
      </c>
      <c r="F68" s="17" t="s">
        <v>245</v>
      </c>
      <c r="G68" s="18" t="s">
        <v>389</v>
      </c>
      <c r="H68" s="15" t="s">
        <v>72</v>
      </c>
      <c r="I68" s="19" t="s">
        <v>71</v>
      </c>
      <c r="J68" s="20">
        <v>398</v>
      </c>
      <c r="K68" s="15" t="s">
        <v>58</v>
      </c>
      <c r="L68" s="20">
        <v>329</v>
      </c>
      <c r="M68" s="15" t="s">
        <v>58</v>
      </c>
      <c r="N68" s="20">
        <v>328.96</v>
      </c>
      <c r="O68" s="15" t="s">
        <v>58</v>
      </c>
      <c r="P68" s="15" t="s">
        <v>21</v>
      </c>
      <c r="Q68" s="15" t="s">
        <v>21</v>
      </c>
      <c r="R68" s="20"/>
      <c r="S68" s="15"/>
      <c r="T68" s="20">
        <v>351.99</v>
      </c>
      <c r="U68" s="21"/>
      <c r="V68" s="21">
        <v>313.98</v>
      </c>
      <c r="W68" s="21" t="s">
        <v>310</v>
      </c>
      <c r="X68" s="22" t="s">
        <v>325</v>
      </c>
      <c r="Y68" s="22" t="s">
        <v>326</v>
      </c>
      <c r="Z68" s="20"/>
      <c r="AA68" s="20"/>
      <c r="AB68" s="20">
        <v>15839.550000000001</v>
      </c>
      <c r="AC68" s="19"/>
      <c r="AD68" s="19"/>
      <c r="AE68" s="19"/>
      <c r="AF68" s="21">
        <f t="shared" si="1"/>
        <v>14129.1</v>
      </c>
      <c r="AG68" s="19">
        <v>45</v>
      </c>
      <c r="AH68" s="19"/>
      <c r="AI68" s="19">
        <v>1</v>
      </c>
      <c r="AJ68" s="19" t="s">
        <v>21</v>
      </c>
      <c r="AK68" s="19" t="s">
        <v>21</v>
      </c>
      <c r="AL68" s="19" t="s">
        <v>21</v>
      </c>
      <c r="AM68" s="19">
        <v>5</v>
      </c>
      <c r="AN68" s="19" t="s">
        <v>21</v>
      </c>
      <c r="AO68" s="19">
        <v>5</v>
      </c>
      <c r="AP68" s="19" t="s">
        <v>21</v>
      </c>
      <c r="AQ68" s="19">
        <v>5</v>
      </c>
      <c r="AR68" s="19">
        <v>7</v>
      </c>
      <c r="AS68" s="19" t="s">
        <v>21</v>
      </c>
      <c r="AT68" s="19" t="s">
        <v>21</v>
      </c>
      <c r="AU68" s="19" t="s">
        <v>21</v>
      </c>
      <c r="AV68" s="19" t="s">
        <v>21</v>
      </c>
      <c r="AW68" s="19">
        <v>2</v>
      </c>
      <c r="AX68" s="19">
        <v>5</v>
      </c>
      <c r="AY68" s="19" t="s">
        <v>21</v>
      </c>
      <c r="AZ68" s="19" t="s">
        <v>21</v>
      </c>
      <c r="BA68" s="19" t="s">
        <v>21</v>
      </c>
      <c r="BB68" s="19" t="s">
        <v>21</v>
      </c>
      <c r="BC68" s="19">
        <v>5</v>
      </c>
      <c r="BD68" s="19">
        <v>10</v>
      </c>
      <c r="BE68" s="19" t="s">
        <v>21</v>
      </c>
      <c r="BF68" s="23" t="s">
        <v>111</v>
      </c>
    </row>
    <row r="69" spans="1:58" ht="102.75" thickTop="1" thickBot="1" x14ac:dyDescent="0.3">
      <c r="A69" s="14" t="s">
        <v>24</v>
      </c>
      <c r="B69" s="15" t="s">
        <v>143</v>
      </c>
      <c r="C69" s="15" t="s">
        <v>119</v>
      </c>
      <c r="D69" s="16" t="s">
        <v>246</v>
      </c>
      <c r="E69" s="16">
        <v>61</v>
      </c>
      <c r="F69" s="17" t="s">
        <v>247</v>
      </c>
      <c r="G69" s="18" t="s">
        <v>390</v>
      </c>
      <c r="H69" s="15" t="s">
        <v>72</v>
      </c>
      <c r="I69" s="19" t="s">
        <v>71</v>
      </c>
      <c r="J69" s="20">
        <v>591</v>
      </c>
      <c r="K69" s="15" t="s">
        <v>187</v>
      </c>
      <c r="L69" s="20">
        <v>799</v>
      </c>
      <c r="M69" s="15" t="s">
        <v>187</v>
      </c>
      <c r="N69" s="20">
        <v>555.80999999999995</v>
      </c>
      <c r="O69" s="15" t="s">
        <v>187</v>
      </c>
      <c r="P69" s="15" t="s">
        <v>21</v>
      </c>
      <c r="Q69" s="15" t="s">
        <v>21</v>
      </c>
      <c r="R69" s="20"/>
      <c r="S69" s="15"/>
      <c r="T69" s="20">
        <v>648.6</v>
      </c>
      <c r="U69" s="21"/>
      <c r="V69" s="21">
        <v>648.6</v>
      </c>
      <c r="W69" s="21" t="s">
        <v>305</v>
      </c>
      <c r="X69" s="22" t="s">
        <v>320</v>
      </c>
      <c r="Y69" s="22" t="s">
        <v>321</v>
      </c>
      <c r="Z69" s="20"/>
      <c r="AA69" s="20"/>
      <c r="AB69" s="20">
        <v>8431.8000000000011</v>
      </c>
      <c r="AC69" s="19"/>
      <c r="AD69" s="19"/>
      <c r="AE69" s="19"/>
      <c r="AF69" s="21">
        <f t="shared" si="1"/>
        <v>8431.8000000000011</v>
      </c>
      <c r="AG69" s="19">
        <v>13</v>
      </c>
      <c r="AH69" s="19"/>
      <c r="AI69" s="19" t="s">
        <v>21</v>
      </c>
      <c r="AJ69" s="19" t="s">
        <v>21</v>
      </c>
      <c r="AK69" s="19" t="s">
        <v>21</v>
      </c>
      <c r="AL69" s="19" t="s">
        <v>21</v>
      </c>
      <c r="AM69" s="19" t="s">
        <v>21</v>
      </c>
      <c r="AN69" s="19" t="s">
        <v>21</v>
      </c>
      <c r="AO69" s="19" t="s">
        <v>21</v>
      </c>
      <c r="AP69" s="19">
        <v>13</v>
      </c>
      <c r="AQ69" s="19" t="s">
        <v>21</v>
      </c>
      <c r="AR69" s="19" t="s">
        <v>21</v>
      </c>
      <c r="AS69" s="19" t="s">
        <v>21</v>
      </c>
      <c r="AT69" s="19" t="s">
        <v>21</v>
      </c>
      <c r="AU69" s="19" t="s">
        <v>21</v>
      </c>
      <c r="AV69" s="19" t="s">
        <v>21</v>
      </c>
      <c r="AW69" s="19" t="s">
        <v>21</v>
      </c>
      <c r="AX69" s="19" t="s">
        <v>21</v>
      </c>
      <c r="AY69" s="19" t="s">
        <v>21</v>
      </c>
      <c r="AZ69" s="19" t="s">
        <v>21</v>
      </c>
      <c r="BA69" s="19" t="s">
        <v>21</v>
      </c>
      <c r="BB69" s="19" t="s">
        <v>21</v>
      </c>
      <c r="BC69" s="19" t="s">
        <v>21</v>
      </c>
      <c r="BD69" s="19" t="s">
        <v>21</v>
      </c>
      <c r="BE69" s="19" t="s">
        <v>21</v>
      </c>
      <c r="BF69" s="23" t="s">
        <v>111</v>
      </c>
    </row>
    <row r="70" spans="1:58" ht="57.75" thickTop="1" thickBot="1" x14ac:dyDescent="0.3">
      <c r="A70" s="14" t="s">
        <v>24</v>
      </c>
      <c r="B70" s="15" t="s">
        <v>143</v>
      </c>
      <c r="C70" s="15" t="s">
        <v>119</v>
      </c>
      <c r="D70" s="16" t="s">
        <v>248</v>
      </c>
      <c r="E70" s="16">
        <v>62</v>
      </c>
      <c r="F70" s="17" t="s">
        <v>249</v>
      </c>
      <c r="G70" s="18" t="s">
        <v>250</v>
      </c>
      <c r="H70" s="15" t="s">
        <v>38</v>
      </c>
      <c r="I70" s="19" t="s">
        <v>71</v>
      </c>
      <c r="J70" s="20">
        <v>8.9</v>
      </c>
      <c r="K70" s="15" t="s">
        <v>38</v>
      </c>
      <c r="L70" s="20">
        <v>10.9</v>
      </c>
      <c r="M70" s="15" t="s">
        <v>38</v>
      </c>
      <c r="N70" s="20">
        <v>9.9</v>
      </c>
      <c r="O70" s="15" t="s">
        <v>38</v>
      </c>
      <c r="P70" s="15" t="s">
        <v>21</v>
      </c>
      <c r="Q70" s="15" t="s">
        <v>21</v>
      </c>
      <c r="R70" s="20"/>
      <c r="S70" s="15"/>
      <c r="T70" s="20">
        <v>9.9</v>
      </c>
      <c r="U70" s="21"/>
      <c r="V70" s="21">
        <v>7.8</v>
      </c>
      <c r="W70" s="21" t="s">
        <v>311</v>
      </c>
      <c r="X70" s="22" t="s">
        <v>347</v>
      </c>
      <c r="Y70" s="22" t="s">
        <v>346</v>
      </c>
      <c r="Z70" s="20"/>
      <c r="AA70" s="20"/>
      <c r="AB70" s="20">
        <v>415.8</v>
      </c>
      <c r="AC70" s="19"/>
      <c r="AD70" s="19"/>
      <c r="AE70" s="19"/>
      <c r="AF70" s="21">
        <f t="shared" si="1"/>
        <v>327.59999999999997</v>
      </c>
      <c r="AG70" s="19">
        <v>42</v>
      </c>
      <c r="AH70" s="19"/>
      <c r="AI70" s="19" t="s">
        <v>21</v>
      </c>
      <c r="AJ70" s="19" t="s">
        <v>21</v>
      </c>
      <c r="AK70" s="19">
        <v>10</v>
      </c>
      <c r="AL70" s="19" t="s">
        <v>21</v>
      </c>
      <c r="AM70" s="19" t="s">
        <v>21</v>
      </c>
      <c r="AN70" s="19" t="s">
        <v>21</v>
      </c>
      <c r="AO70" s="19" t="s">
        <v>21</v>
      </c>
      <c r="AP70" s="19" t="s">
        <v>21</v>
      </c>
      <c r="AQ70" s="19" t="s">
        <v>21</v>
      </c>
      <c r="AR70" s="19">
        <v>17</v>
      </c>
      <c r="AS70" s="19" t="s">
        <v>21</v>
      </c>
      <c r="AT70" s="19" t="s">
        <v>21</v>
      </c>
      <c r="AU70" s="19" t="s">
        <v>21</v>
      </c>
      <c r="AV70" s="19" t="s">
        <v>21</v>
      </c>
      <c r="AW70" s="19" t="s">
        <v>21</v>
      </c>
      <c r="AX70" s="19" t="s">
        <v>21</v>
      </c>
      <c r="AY70" s="19" t="s">
        <v>21</v>
      </c>
      <c r="AZ70" s="19" t="s">
        <v>21</v>
      </c>
      <c r="BA70" s="19" t="s">
        <v>21</v>
      </c>
      <c r="BB70" s="19">
        <v>15</v>
      </c>
      <c r="BC70" s="19" t="s">
        <v>21</v>
      </c>
      <c r="BD70" s="19" t="s">
        <v>21</v>
      </c>
      <c r="BE70" s="19" t="s">
        <v>21</v>
      </c>
      <c r="BF70" s="23" t="s">
        <v>111</v>
      </c>
    </row>
    <row r="71" spans="1:58" ht="69" thickTop="1" thickBot="1" x14ac:dyDescent="0.3">
      <c r="A71" s="14" t="s">
        <v>24</v>
      </c>
      <c r="B71" s="15" t="s">
        <v>143</v>
      </c>
      <c r="C71" s="15" t="s">
        <v>119</v>
      </c>
      <c r="D71" s="16">
        <v>3017000103688</v>
      </c>
      <c r="E71" s="16">
        <v>63</v>
      </c>
      <c r="F71" s="17" t="s">
        <v>251</v>
      </c>
      <c r="G71" s="18" t="s">
        <v>405</v>
      </c>
      <c r="H71" s="15" t="s">
        <v>72</v>
      </c>
      <c r="I71" s="19" t="s">
        <v>71</v>
      </c>
      <c r="J71" s="20">
        <v>54.9</v>
      </c>
      <c r="K71" s="15" t="s">
        <v>58</v>
      </c>
      <c r="L71" s="20">
        <v>39.26</v>
      </c>
      <c r="M71" s="15" t="s">
        <v>58</v>
      </c>
      <c r="N71" s="20">
        <v>54</v>
      </c>
      <c r="O71" s="15" t="s">
        <v>58</v>
      </c>
      <c r="P71" s="15" t="s">
        <v>21</v>
      </c>
      <c r="Q71" s="15" t="s">
        <v>21</v>
      </c>
      <c r="R71" s="20"/>
      <c r="S71" s="15"/>
      <c r="T71" s="20">
        <v>49.39</v>
      </c>
      <c r="U71" s="21"/>
      <c r="V71" s="21">
        <v>12.05</v>
      </c>
      <c r="W71" s="21" t="s">
        <v>312</v>
      </c>
      <c r="X71" s="22" t="s">
        <v>347</v>
      </c>
      <c r="Y71" s="22" t="s">
        <v>346</v>
      </c>
      <c r="Z71" s="20"/>
      <c r="AA71" s="20"/>
      <c r="AB71" s="20">
        <v>3951.2</v>
      </c>
      <c r="AC71" s="19"/>
      <c r="AD71" s="19"/>
      <c r="AE71" s="19"/>
      <c r="AF71" s="21">
        <f t="shared" si="1"/>
        <v>964</v>
      </c>
      <c r="AG71" s="19">
        <v>80</v>
      </c>
      <c r="AH71" s="19"/>
      <c r="AI71" s="19" t="s">
        <v>21</v>
      </c>
      <c r="AJ71" s="19" t="s">
        <v>21</v>
      </c>
      <c r="AK71" s="19" t="s">
        <v>21</v>
      </c>
      <c r="AL71" s="19" t="s">
        <v>21</v>
      </c>
      <c r="AM71" s="19" t="s">
        <v>21</v>
      </c>
      <c r="AN71" s="19" t="s">
        <v>21</v>
      </c>
      <c r="AO71" s="19" t="s">
        <v>21</v>
      </c>
      <c r="AP71" s="19" t="s">
        <v>21</v>
      </c>
      <c r="AQ71" s="19">
        <v>50</v>
      </c>
      <c r="AR71" s="19" t="s">
        <v>21</v>
      </c>
      <c r="AS71" s="19">
        <v>15</v>
      </c>
      <c r="AT71" s="19" t="s">
        <v>21</v>
      </c>
      <c r="AU71" s="19" t="s">
        <v>21</v>
      </c>
      <c r="AV71" s="19">
        <v>10</v>
      </c>
      <c r="AW71" s="19" t="s">
        <v>21</v>
      </c>
      <c r="AX71" s="19" t="s">
        <v>21</v>
      </c>
      <c r="AY71" s="19" t="s">
        <v>21</v>
      </c>
      <c r="AZ71" s="19" t="s">
        <v>21</v>
      </c>
      <c r="BA71" s="19" t="s">
        <v>21</v>
      </c>
      <c r="BB71" s="19" t="s">
        <v>21</v>
      </c>
      <c r="BC71" s="19" t="s">
        <v>21</v>
      </c>
      <c r="BD71" s="19">
        <v>5</v>
      </c>
      <c r="BE71" s="19" t="s">
        <v>21</v>
      </c>
      <c r="BF71" s="23" t="s">
        <v>111</v>
      </c>
    </row>
    <row r="72" spans="1:58" ht="114" thickTop="1" thickBot="1" x14ac:dyDescent="0.3">
      <c r="A72" s="14" t="s">
        <v>24</v>
      </c>
      <c r="B72" s="15" t="s">
        <v>143</v>
      </c>
      <c r="C72" s="15" t="s">
        <v>119</v>
      </c>
      <c r="D72" s="16">
        <v>3017000103689</v>
      </c>
      <c r="E72" s="16">
        <v>64</v>
      </c>
      <c r="F72" s="17" t="s">
        <v>406</v>
      </c>
      <c r="G72" s="18" t="s">
        <v>407</v>
      </c>
      <c r="H72" s="15" t="s">
        <v>72</v>
      </c>
      <c r="I72" s="19" t="s">
        <v>71</v>
      </c>
      <c r="J72" s="20">
        <v>16.899999999999999</v>
      </c>
      <c r="K72" s="15" t="s">
        <v>27</v>
      </c>
      <c r="L72" s="20">
        <v>13.7</v>
      </c>
      <c r="M72" s="15" t="s">
        <v>27</v>
      </c>
      <c r="N72" s="20">
        <v>18.899999999999999</v>
      </c>
      <c r="O72" s="15" t="s">
        <v>27</v>
      </c>
      <c r="P72" s="15" t="s">
        <v>21</v>
      </c>
      <c r="Q72" s="15" t="s">
        <v>21</v>
      </c>
      <c r="R72" s="20"/>
      <c r="S72" s="15"/>
      <c r="T72" s="20">
        <v>16.5</v>
      </c>
      <c r="U72" s="21"/>
      <c r="V72" s="21">
        <v>8</v>
      </c>
      <c r="W72" s="21" t="s">
        <v>312</v>
      </c>
      <c r="X72" s="22" t="s">
        <v>347</v>
      </c>
      <c r="Y72" s="22" t="s">
        <v>346</v>
      </c>
      <c r="Z72" s="20"/>
      <c r="AA72" s="20"/>
      <c r="AB72" s="20">
        <v>7903.5</v>
      </c>
      <c r="AC72" s="19"/>
      <c r="AD72" s="19"/>
      <c r="AE72" s="19"/>
      <c r="AF72" s="21">
        <f t="shared" si="1"/>
        <v>3832</v>
      </c>
      <c r="AG72" s="19">
        <v>479</v>
      </c>
      <c r="AH72" s="19"/>
      <c r="AI72" s="19">
        <v>20</v>
      </c>
      <c r="AJ72" s="19">
        <v>30</v>
      </c>
      <c r="AK72" s="19" t="s">
        <v>21</v>
      </c>
      <c r="AL72" s="19" t="s">
        <v>21</v>
      </c>
      <c r="AM72" s="19" t="s">
        <v>21</v>
      </c>
      <c r="AN72" s="19">
        <v>20</v>
      </c>
      <c r="AO72" s="19">
        <v>150</v>
      </c>
      <c r="AP72" s="19">
        <v>4</v>
      </c>
      <c r="AQ72" s="19">
        <v>60</v>
      </c>
      <c r="AR72" s="19" t="s">
        <v>21</v>
      </c>
      <c r="AS72" s="19">
        <v>15</v>
      </c>
      <c r="AT72" s="19" t="s">
        <v>21</v>
      </c>
      <c r="AU72" s="19">
        <v>40</v>
      </c>
      <c r="AV72" s="19">
        <v>80</v>
      </c>
      <c r="AW72" s="19">
        <v>20</v>
      </c>
      <c r="AX72" s="19">
        <v>20</v>
      </c>
      <c r="AY72" s="19" t="s">
        <v>21</v>
      </c>
      <c r="AZ72" s="19" t="s">
        <v>21</v>
      </c>
      <c r="BA72" s="19" t="s">
        <v>21</v>
      </c>
      <c r="BB72" s="19" t="s">
        <v>21</v>
      </c>
      <c r="BC72" s="19" t="s">
        <v>21</v>
      </c>
      <c r="BD72" s="19" t="s">
        <v>21</v>
      </c>
      <c r="BE72" s="19">
        <v>20</v>
      </c>
      <c r="BF72" s="23" t="s">
        <v>111</v>
      </c>
    </row>
    <row r="73" spans="1:58" ht="80.25" thickTop="1" thickBot="1" x14ac:dyDescent="0.3">
      <c r="A73" s="14" t="s">
        <v>24</v>
      </c>
      <c r="B73" s="15" t="s">
        <v>143</v>
      </c>
      <c r="C73" s="15" t="s">
        <v>119</v>
      </c>
      <c r="D73" s="16" t="s">
        <v>104</v>
      </c>
      <c r="E73" s="16">
        <v>65</v>
      </c>
      <c r="F73" s="17" t="s">
        <v>105</v>
      </c>
      <c r="G73" s="18" t="s">
        <v>106</v>
      </c>
      <c r="H73" s="15" t="s">
        <v>54</v>
      </c>
      <c r="I73" s="19" t="s">
        <v>71</v>
      </c>
      <c r="J73" s="20">
        <v>15.6</v>
      </c>
      <c r="K73" s="15" t="s">
        <v>54</v>
      </c>
      <c r="L73" s="20">
        <v>19.899999999999999</v>
      </c>
      <c r="M73" s="15" t="s">
        <v>54</v>
      </c>
      <c r="N73" s="20">
        <v>15.49</v>
      </c>
      <c r="O73" s="15" t="s">
        <v>54</v>
      </c>
      <c r="P73" s="15" t="s">
        <v>21</v>
      </c>
      <c r="Q73" s="15" t="s">
        <v>21</v>
      </c>
      <c r="R73" s="20"/>
      <c r="S73" s="15"/>
      <c r="T73" s="20">
        <v>17</v>
      </c>
      <c r="U73" s="21"/>
      <c r="V73" s="21">
        <v>16.440000000000001</v>
      </c>
      <c r="W73" s="21" t="s">
        <v>313</v>
      </c>
      <c r="X73" s="22" t="s">
        <v>337</v>
      </c>
      <c r="Y73" s="22" t="s">
        <v>336</v>
      </c>
      <c r="Z73" s="20"/>
      <c r="AA73" s="20"/>
      <c r="AB73" s="20">
        <v>1020</v>
      </c>
      <c r="AC73" s="19"/>
      <c r="AD73" s="19"/>
      <c r="AE73" s="19"/>
      <c r="AF73" s="21">
        <f t="shared" si="1"/>
        <v>986.40000000000009</v>
      </c>
      <c r="AG73" s="19">
        <v>60</v>
      </c>
      <c r="AH73" s="19"/>
      <c r="AI73" s="19" t="s">
        <v>21</v>
      </c>
      <c r="AJ73" s="19" t="s">
        <v>21</v>
      </c>
      <c r="AK73" s="19" t="s">
        <v>21</v>
      </c>
      <c r="AL73" s="19" t="s">
        <v>21</v>
      </c>
      <c r="AM73" s="19" t="s">
        <v>21</v>
      </c>
      <c r="AN73" s="19" t="s">
        <v>21</v>
      </c>
      <c r="AO73" s="19" t="s">
        <v>21</v>
      </c>
      <c r="AP73" s="19" t="s">
        <v>21</v>
      </c>
      <c r="AQ73" s="19">
        <v>50</v>
      </c>
      <c r="AR73" s="19" t="s">
        <v>21</v>
      </c>
      <c r="AS73" s="19" t="s">
        <v>21</v>
      </c>
      <c r="AT73" s="19" t="s">
        <v>21</v>
      </c>
      <c r="AU73" s="19" t="s">
        <v>21</v>
      </c>
      <c r="AV73" s="19" t="s">
        <v>21</v>
      </c>
      <c r="AW73" s="19" t="s">
        <v>21</v>
      </c>
      <c r="AX73" s="19" t="s">
        <v>21</v>
      </c>
      <c r="AY73" s="19" t="s">
        <v>21</v>
      </c>
      <c r="AZ73" s="19" t="s">
        <v>21</v>
      </c>
      <c r="BA73" s="19" t="s">
        <v>21</v>
      </c>
      <c r="BB73" s="19" t="s">
        <v>21</v>
      </c>
      <c r="BC73" s="19" t="s">
        <v>21</v>
      </c>
      <c r="BD73" s="19">
        <v>10</v>
      </c>
      <c r="BE73" s="19" t="s">
        <v>21</v>
      </c>
      <c r="BF73" s="23" t="s">
        <v>111</v>
      </c>
    </row>
    <row r="74" spans="1:58" ht="241.5" customHeight="1" thickTop="1" thickBot="1" x14ac:dyDescent="0.3">
      <c r="A74" s="14" t="s">
        <v>24</v>
      </c>
      <c r="B74" s="15" t="s">
        <v>143</v>
      </c>
      <c r="C74" s="15" t="s">
        <v>119</v>
      </c>
      <c r="D74" s="16" t="s">
        <v>252</v>
      </c>
      <c r="E74" s="16">
        <v>66</v>
      </c>
      <c r="F74" s="17" t="s">
        <v>253</v>
      </c>
      <c r="G74" s="18" t="s">
        <v>391</v>
      </c>
      <c r="H74" s="15" t="s">
        <v>72</v>
      </c>
      <c r="I74" s="19" t="s">
        <v>71</v>
      </c>
      <c r="J74" s="20">
        <v>1979.1</v>
      </c>
      <c r="K74" s="15" t="s">
        <v>53</v>
      </c>
      <c r="L74" s="20">
        <v>2204.1</v>
      </c>
      <c r="M74" s="15" t="s">
        <v>53</v>
      </c>
      <c r="N74" s="20">
        <v>1950</v>
      </c>
      <c r="O74" s="15" t="s">
        <v>53</v>
      </c>
      <c r="P74" s="20">
        <v>3001.6</v>
      </c>
      <c r="Q74" s="15" t="s">
        <v>241</v>
      </c>
      <c r="R74" s="20"/>
      <c r="S74" s="15"/>
      <c r="T74" s="20">
        <v>2283.6999999999998</v>
      </c>
      <c r="U74" s="21"/>
      <c r="V74" s="21">
        <v>1959.99</v>
      </c>
      <c r="W74" s="21" t="s">
        <v>314</v>
      </c>
      <c r="X74" s="22">
        <v>2224652984</v>
      </c>
      <c r="Y74" s="22" t="s">
        <v>324</v>
      </c>
      <c r="Z74" s="20">
        <v>1800</v>
      </c>
      <c r="AA74" s="20" t="s">
        <v>254</v>
      </c>
      <c r="AB74" s="20">
        <v>141589.4</v>
      </c>
      <c r="AC74" s="19"/>
      <c r="AD74" s="19"/>
      <c r="AE74" s="19"/>
      <c r="AF74" s="21">
        <f t="shared" si="1"/>
        <v>121519.38</v>
      </c>
      <c r="AG74" s="19">
        <v>62</v>
      </c>
      <c r="AH74" s="19"/>
      <c r="AI74" s="19">
        <v>5</v>
      </c>
      <c r="AJ74" s="19">
        <v>2</v>
      </c>
      <c r="AK74" s="19" t="s">
        <v>21</v>
      </c>
      <c r="AL74" s="19" t="s">
        <v>21</v>
      </c>
      <c r="AM74" s="19">
        <v>2</v>
      </c>
      <c r="AN74" s="19">
        <v>5</v>
      </c>
      <c r="AO74" s="19">
        <v>2</v>
      </c>
      <c r="AP74" s="19" t="s">
        <v>21</v>
      </c>
      <c r="AQ74" s="19">
        <v>1</v>
      </c>
      <c r="AR74" s="19">
        <v>2</v>
      </c>
      <c r="AS74" s="19">
        <v>10</v>
      </c>
      <c r="AT74" s="19" t="s">
        <v>21</v>
      </c>
      <c r="AU74" s="19" t="s">
        <v>21</v>
      </c>
      <c r="AV74" s="19">
        <v>4</v>
      </c>
      <c r="AW74" s="19">
        <v>6</v>
      </c>
      <c r="AX74" s="19">
        <v>10</v>
      </c>
      <c r="AY74" s="19">
        <v>1</v>
      </c>
      <c r="AZ74" s="19" t="s">
        <v>21</v>
      </c>
      <c r="BA74" s="19" t="s">
        <v>21</v>
      </c>
      <c r="BB74" s="19" t="s">
        <v>21</v>
      </c>
      <c r="BC74" s="19">
        <v>2</v>
      </c>
      <c r="BD74" s="19">
        <v>10</v>
      </c>
      <c r="BE74" s="19" t="s">
        <v>21</v>
      </c>
      <c r="BF74" s="34" t="s">
        <v>111</v>
      </c>
    </row>
    <row r="75" spans="1:58" ht="170.25" thickTop="1" thickBot="1" x14ac:dyDescent="0.3">
      <c r="A75" s="14" t="s">
        <v>24</v>
      </c>
      <c r="B75" s="15" t="s">
        <v>143</v>
      </c>
      <c r="C75" s="15" t="s">
        <v>119</v>
      </c>
      <c r="D75" s="16" t="s">
        <v>255</v>
      </c>
      <c r="E75" s="16">
        <v>67</v>
      </c>
      <c r="F75" s="17" t="s">
        <v>256</v>
      </c>
      <c r="G75" s="18" t="s">
        <v>392</v>
      </c>
      <c r="H75" s="15" t="s">
        <v>72</v>
      </c>
      <c r="I75" s="19" t="s">
        <v>71</v>
      </c>
      <c r="J75" s="20">
        <v>296.10000000000002</v>
      </c>
      <c r="K75" s="15" t="s">
        <v>241</v>
      </c>
      <c r="L75" s="20">
        <v>305.10000000000002</v>
      </c>
      <c r="M75" s="15" t="s">
        <v>241</v>
      </c>
      <c r="N75" s="20">
        <v>339.39</v>
      </c>
      <c r="O75" s="15" t="s">
        <v>241</v>
      </c>
      <c r="P75" s="15" t="s">
        <v>21</v>
      </c>
      <c r="Q75" s="15" t="s">
        <v>21</v>
      </c>
      <c r="R75" s="20"/>
      <c r="S75" s="15"/>
      <c r="T75" s="20">
        <v>313.52999999999997</v>
      </c>
      <c r="U75" s="21"/>
      <c r="V75" s="21">
        <v>255.99</v>
      </c>
      <c r="W75" s="21" t="s">
        <v>314</v>
      </c>
      <c r="X75" s="22">
        <v>2224652984</v>
      </c>
      <c r="Y75" s="22" t="s">
        <v>324</v>
      </c>
      <c r="Z75" s="20"/>
      <c r="AA75" s="20"/>
      <c r="AB75" s="20">
        <v>3135.2999999999997</v>
      </c>
      <c r="AC75" s="19"/>
      <c r="AD75" s="19"/>
      <c r="AE75" s="19"/>
      <c r="AF75" s="21">
        <f t="shared" si="1"/>
        <v>2559.9</v>
      </c>
      <c r="AG75" s="19">
        <v>10</v>
      </c>
      <c r="AH75" s="19"/>
      <c r="AI75" s="19" t="s">
        <v>21</v>
      </c>
      <c r="AJ75" s="19" t="s">
        <v>21</v>
      </c>
      <c r="AK75" s="19" t="s">
        <v>21</v>
      </c>
      <c r="AL75" s="19" t="s">
        <v>21</v>
      </c>
      <c r="AM75" s="19" t="s">
        <v>21</v>
      </c>
      <c r="AN75" s="19" t="s">
        <v>21</v>
      </c>
      <c r="AO75" s="19" t="s">
        <v>21</v>
      </c>
      <c r="AP75" s="19" t="s">
        <v>21</v>
      </c>
      <c r="AQ75" s="19" t="s">
        <v>21</v>
      </c>
      <c r="AR75" s="19" t="s">
        <v>21</v>
      </c>
      <c r="AS75" s="19" t="s">
        <v>21</v>
      </c>
      <c r="AT75" s="19" t="s">
        <v>21</v>
      </c>
      <c r="AU75" s="19" t="s">
        <v>21</v>
      </c>
      <c r="AV75" s="19" t="s">
        <v>21</v>
      </c>
      <c r="AW75" s="19" t="s">
        <v>21</v>
      </c>
      <c r="AX75" s="19" t="s">
        <v>21</v>
      </c>
      <c r="AY75" s="19" t="s">
        <v>21</v>
      </c>
      <c r="AZ75" s="19">
        <v>10</v>
      </c>
      <c r="BA75" s="19" t="s">
        <v>21</v>
      </c>
      <c r="BB75" s="19" t="s">
        <v>21</v>
      </c>
      <c r="BC75" s="19" t="s">
        <v>21</v>
      </c>
      <c r="BD75" s="19" t="s">
        <v>21</v>
      </c>
      <c r="BE75" s="19" t="s">
        <v>21</v>
      </c>
      <c r="BF75" s="23" t="s">
        <v>111</v>
      </c>
    </row>
    <row r="76" spans="1:58" ht="57.75" thickTop="1" thickBot="1" x14ac:dyDescent="0.3">
      <c r="A76" s="14" t="s">
        <v>24</v>
      </c>
      <c r="B76" s="15" t="s">
        <v>143</v>
      </c>
      <c r="C76" s="15" t="s">
        <v>119</v>
      </c>
      <c r="D76" s="16" t="s">
        <v>257</v>
      </c>
      <c r="E76" s="16">
        <v>68</v>
      </c>
      <c r="F76" s="17" t="s">
        <v>258</v>
      </c>
      <c r="G76" s="18" t="s">
        <v>258</v>
      </c>
      <c r="H76" s="15" t="s">
        <v>22</v>
      </c>
      <c r="I76" s="19" t="s">
        <v>71</v>
      </c>
      <c r="J76" s="20">
        <v>580.71</v>
      </c>
      <c r="K76" s="15" t="s">
        <v>58</v>
      </c>
      <c r="L76" s="20">
        <v>442.33</v>
      </c>
      <c r="M76" s="15" t="s">
        <v>58</v>
      </c>
      <c r="N76" s="20">
        <v>418.9</v>
      </c>
      <c r="O76" s="15" t="s">
        <v>58</v>
      </c>
      <c r="P76" s="15" t="s">
        <v>21</v>
      </c>
      <c r="Q76" s="15" t="s">
        <v>21</v>
      </c>
      <c r="R76" s="20"/>
      <c r="S76" s="15"/>
      <c r="T76" s="20">
        <v>480.65</v>
      </c>
      <c r="U76" s="21"/>
      <c r="V76" s="21">
        <v>292.56</v>
      </c>
      <c r="W76" s="21" t="s">
        <v>315</v>
      </c>
      <c r="X76" s="22" t="s">
        <v>322</v>
      </c>
      <c r="Y76" s="22" t="s">
        <v>323</v>
      </c>
      <c r="Z76" s="20"/>
      <c r="AA76" s="20"/>
      <c r="AB76" s="20">
        <v>31722.899999999998</v>
      </c>
      <c r="AC76" s="19"/>
      <c r="AD76" s="19"/>
      <c r="AE76" s="19"/>
      <c r="AF76" s="21">
        <f t="shared" si="1"/>
        <v>19308.96</v>
      </c>
      <c r="AG76" s="19">
        <v>66</v>
      </c>
      <c r="AH76" s="19"/>
      <c r="AI76" s="19" t="s">
        <v>21</v>
      </c>
      <c r="AJ76" s="19" t="s">
        <v>21</v>
      </c>
      <c r="AK76" s="19">
        <v>10</v>
      </c>
      <c r="AL76" s="19" t="s">
        <v>21</v>
      </c>
      <c r="AM76" s="19" t="s">
        <v>21</v>
      </c>
      <c r="AN76" s="19" t="s">
        <v>21</v>
      </c>
      <c r="AO76" s="19" t="s">
        <v>21</v>
      </c>
      <c r="AP76" s="19" t="s">
        <v>21</v>
      </c>
      <c r="AQ76" s="19" t="s">
        <v>21</v>
      </c>
      <c r="AR76" s="19" t="s">
        <v>21</v>
      </c>
      <c r="AS76" s="19" t="s">
        <v>21</v>
      </c>
      <c r="AT76" s="19" t="s">
        <v>21</v>
      </c>
      <c r="AU76" s="19">
        <v>20</v>
      </c>
      <c r="AV76" s="19">
        <v>36</v>
      </c>
      <c r="AW76" s="19" t="s">
        <v>21</v>
      </c>
      <c r="AX76" s="19" t="s">
        <v>21</v>
      </c>
      <c r="AY76" s="19" t="s">
        <v>21</v>
      </c>
      <c r="AZ76" s="19" t="s">
        <v>21</v>
      </c>
      <c r="BA76" s="19" t="s">
        <v>21</v>
      </c>
      <c r="BB76" s="19" t="s">
        <v>21</v>
      </c>
      <c r="BC76" s="19" t="s">
        <v>21</v>
      </c>
      <c r="BD76" s="19" t="s">
        <v>21</v>
      </c>
      <c r="BE76" s="19" t="s">
        <v>21</v>
      </c>
      <c r="BF76" s="23" t="s">
        <v>111</v>
      </c>
    </row>
    <row r="77" spans="1:58" ht="116.25" thickTop="1" thickBot="1" x14ac:dyDescent="0.3">
      <c r="A77" s="14" t="s">
        <v>24</v>
      </c>
      <c r="B77" s="15" t="s">
        <v>143</v>
      </c>
      <c r="C77" s="15" t="s">
        <v>119</v>
      </c>
      <c r="D77" s="16" t="s">
        <v>259</v>
      </c>
      <c r="E77" s="16">
        <v>69</v>
      </c>
      <c r="F77" s="17" t="s">
        <v>260</v>
      </c>
      <c r="G77" s="38" t="s">
        <v>393</v>
      </c>
      <c r="H77" s="15" t="s">
        <v>72</v>
      </c>
      <c r="I77" s="19" t="s">
        <v>71</v>
      </c>
      <c r="J77" s="20">
        <v>3496</v>
      </c>
      <c r="K77" s="15" t="s">
        <v>187</v>
      </c>
      <c r="L77" s="20">
        <v>4185</v>
      </c>
      <c r="M77" s="15" t="s">
        <v>187</v>
      </c>
      <c r="N77" s="20">
        <v>4488</v>
      </c>
      <c r="O77" s="15" t="s">
        <v>187</v>
      </c>
      <c r="P77" s="15" t="s">
        <v>21</v>
      </c>
      <c r="Q77" s="15" t="s">
        <v>21</v>
      </c>
      <c r="R77" s="20"/>
      <c r="S77" s="15"/>
      <c r="T77" s="20">
        <v>4056.33</v>
      </c>
      <c r="U77" s="21"/>
      <c r="V77" s="21">
        <v>3490</v>
      </c>
      <c r="W77" s="21" t="s">
        <v>316</v>
      </c>
      <c r="X77" s="22" t="s">
        <v>404</v>
      </c>
      <c r="Y77" s="22" t="s">
        <v>351</v>
      </c>
      <c r="Z77" s="20">
        <v>3329</v>
      </c>
      <c r="AA77" s="39" t="s">
        <v>261</v>
      </c>
      <c r="AB77" s="20">
        <v>916730.58</v>
      </c>
      <c r="AC77" s="19"/>
      <c r="AD77" s="19"/>
      <c r="AE77" s="19"/>
      <c r="AF77" s="21">
        <f t="shared" si="1"/>
        <v>788740</v>
      </c>
      <c r="AG77" s="19">
        <v>226</v>
      </c>
      <c r="AH77" s="19"/>
      <c r="AI77" s="19">
        <v>5</v>
      </c>
      <c r="AJ77" s="19">
        <v>9</v>
      </c>
      <c r="AK77" s="19">
        <v>5</v>
      </c>
      <c r="AL77" s="19" t="s">
        <v>21</v>
      </c>
      <c r="AM77" s="19" t="s">
        <v>21</v>
      </c>
      <c r="AN77" s="19">
        <v>10</v>
      </c>
      <c r="AO77" s="19">
        <v>21</v>
      </c>
      <c r="AP77" s="19">
        <v>18</v>
      </c>
      <c r="AQ77" s="19">
        <v>5</v>
      </c>
      <c r="AR77" s="19" t="s">
        <v>21</v>
      </c>
      <c r="AS77" s="19">
        <v>42</v>
      </c>
      <c r="AT77" s="19" t="s">
        <v>21</v>
      </c>
      <c r="AU77" s="19">
        <v>6</v>
      </c>
      <c r="AV77" s="19" t="s">
        <v>21</v>
      </c>
      <c r="AW77" s="19">
        <v>10</v>
      </c>
      <c r="AX77" s="19">
        <v>45</v>
      </c>
      <c r="AY77" s="19" t="s">
        <v>21</v>
      </c>
      <c r="AZ77" s="19" t="s">
        <v>21</v>
      </c>
      <c r="BA77" s="19" t="s">
        <v>21</v>
      </c>
      <c r="BB77" s="19" t="s">
        <v>21</v>
      </c>
      <c r="BC77" s="19" t="s">
        <v>21</v>
      </c>
      <c r="BD77" s="19" t="s">
        <v>21</v>
      </c>
      <c r="BE77" s="19">
        <v>50</v>
      </c>
      <c r="BF77" s="34" t="s">
        <v>111</v>
      </c>
    </row>
    <row r="78" spans="1:58" ht="102.75" thickTop="1" thickBot="1" x14ac:dyDescent="0.3">
      <c r="A78" s="14" t="s">
        <v>24</v>
      </c>
      <c r="B78" s="15" t="s">
        <v>143</v>
      </c>
      <c r="C78" s="15" t="s">
        <v>119</v>
      </c>
      <c r="D78" s="16" t="s">
        <v>262</v>
      </c>
      <c r="E78" s="16">
        <v>70</v>
      </c>
      <c r="F78" s="17" t="s">
        <v>263</v>
      </c>
      <c r="G78" s="18" t="s">
        <v>394</v>
      </c>
      <c r="H78" s="15" t="s">
        <v>72</v>
      </c>
      <c r="I78" s="19" t="s">
        <v>71</v>
      </c>
      <c r="J78" s="20">
        <v>44</v>
      </c>
      <c r="K78" s="15" t="s">
        <v>27</v>
      </c>
      <c r="L78" s="20">
        <v>49.9</v>
      </c>
      <c r="M78" s="15" t="s">
        <v>27</v>
      </c>
      <c r="N78" s="20">
        <v>49.9</v>
      </c>
      <c r="O78" s="15" t="s">
        <v>27</v>
      </c>
      <c r="P78" s="15" t="s">
        <v>21</v>
      </c>
      <c r="Q78" s="15" t="s">
        <v>21</v>
      </c>
      <c r="R78" s="20"/>
      <c r="S78" s="15"/>
      <c r="T78" s="20">
        <v>47.93</v>
      </c>
      <c r="U78" s="21"/>
      <c r="V78" s="21">
        <v>29</v>
      </c>
      <c r="W78" s="21" t="s">
        <v>306</v>
      </c>
      <c r="X78" s="22" t="s">
        <v>342</v>
      </c>
      <c r="Y78" s="22" t="s">
        <v>343</v>
      </c>
      <c r="Z78" s="20"/>
      <c r="AA78" s="20"/>
      <c r="AB78" s="20">
        <v>27415.96</v>
      </c>
      <c r="AC78" s="19"/>
      <c r="AD78" s="19"/>
      <c r="AE78" s="19"/>
      <c r="AF78" s="21">
        <f t="shared" si="1"/>
        <v>16588</v>
      </c>
      <c r="AG78" s="19">
        <v>572</v>
      </c>
      <c r="AH78" s="19"/>
      <c r="AI78" s="19">
        <v>30</v>
      </c>
      <c r="AJ78" s="19">
        <v>5</v>
      </c>
      <c r="AK78" s="19">
        <v>20</v>
      </c>
      <c r="AL78" s="19" t="s">
        <v>21</v>
      </c>
      <c r="AM78" s="19" t="s">
        <v>21</v>
      </c>
      <c r="AN78" s="19">
        <v>70</v>
      </c>
      <c r="AO78" s="19">
        <v>100</v>
      </c>
      <c r="AP78" s="19">
        <v>75</v>
      </c>
      <c r="AQ78" s="19">
        <v>50</v>
      </c>
      <c r="AR78" s="19">
        <v>10</v>
      </c>
      <c r="AS78" s="19">
        <v>12</v>
      </c>
      <c r="AT78" s="19" t="s">
        <v>21</v>
      </c>
      <c r="AU78" s="19">
        <v>80</v>
      </c>
      <c r="AV78" s="19">
        <v>60</v>
      </c>
      <c r="AW78" s="19">
        <v>20</v>
      </c>
      <c r="AX78" s="19">
        <v>10</v>
      </c>
      <c r="AY78" s="19" t="s">
        <v>21</v>
      </c>
      <c r="AZ78" s="19" t="s">
        <v>21</v>
      </c>
      <c r="BA78" s="19" t="s">
        <v>21</v>
      </c>
      <c r="BB78" s="19" t="s">
        <v>21</v>
      </c>
      <c r="BC78" s="19" t="s">
        <v>21</v>
      </c>
      <c r="BD78" s="19">
        <v>30</v>
      </c>
      <c r="BE78" s="19" t="s">
        <v>21</v>
      </c>
      <c r="BF78" s="23" t="s">
        <v>111</v>
      </c>
    </row>
    <row r="79" spans="1:58" ht="57.75" thickTop="1" thickBot="1" x14ac:dyDescent="0.3">
      <c r="A79" s="14" t="s">
        <v>24</v>
      </c>
      <c r="B79" s="15" t="s">
        <v>143</v>
      </c>
      <c r="C79" s="15" t="s">
        <v>119</v>
      </c>
      <c r="D79" s="16" t="s">
        <v>264</v>
      </c>
      <c r="E79" s="16">
        <v>71</v>
      </c>
      <c r="F79" s="17" t="s">
        <v>265</v>
      </c>
      <c r="G79" s="18" t="s">
        <v>266</v>
      </c>
      <c r="H79" s="15" t="s">
        <v>55</v>
      </c>
      <c r="I79" s="19" t="s">
        <v>71</v>
      </c>
      <c r="J79" s="20">
        <v>17.91</v>
      </c>
      <c r="K79" s="15" t="s">
        <v>23</v>
      </c>
      <c r="L79" s="20">
        <v>17.91</v>
      </c>
      <c r="M79" s="15" t="s">
        <v>23</v>
      </c>
      <c r="N79" s="20">
        <v>17.899999999999999</v>
      </c>
      <c r="O79" s="15" t="s">
        <v>23</v>
      </c>
      <c r="P79" s="15" t="s">
        <v>21</v>
      </c>
      <c r="Q79" s="15" t="s">
        <v>21</v>
      </c>
      <c r="R79" s="20"/>
      <c r="S79" s="15"/>
      <c r="T79" s="20">
        <v>17.91</v>
      </c>
      <c r="U79" s="21"/>
      <c r="V79" s="21">
        <v>16.850000000000001</v>
      </c>
      <c r="W79" s="21" t="s">
        <v>307</v>
      </c>
      <c r="X79" s="22" t="s">
        <v>402</v>
      </c>
      <c r="Y79" s="22" t="s">
        <v>349</v>
      </c>
      <c r="Z79" s="20"/>
      <c r="AA79" s="20"/>
      <c r="AB79" s="20">
        <v>358.2</v>
      </c>
      <c r="AC79" s="19"/>
      <c r="AD79" s="19"/>
      <c r="AE79" s="19"/>
      <c r="AF79" s="21">
        <f t="shared" si="1"/>
        <v>337</v>
      </c>
      <c r="AG79" s="19">
        <v>20</v>
      </c>
      <c r="AH79" s="19"/>
      <c r="AI79" s="19" t="s">
        <v>21</v>
      </c>
      <c r="AJ79" s="19" t="s">
        <v>21</v>
      </c>
      <c r="AK79" s="19" t="s">
        <v>21</v>
      </c>
      <c r="AL79" s="19" t="s">
        <v>21</v>
      </c>
      <c r="AM79" s="19" t="s">
        <v>21</v>
      </c>
      <c r="AN79" s="19" t="s">
        <v>21</v>
      </c>
      <c r="AO79" s="19" t="s">
        <v>21</v>
      </c>
      <c r="AP79" s="19" t="s">
        <v>21</v>
      </c>
      <c r="AQ79" s="19" t="s">
        <v>21</v>
      </c>
      <c r="AR79" s="19" t="s">
        <v>21</v>
      </c>
      <c r="AS79" s="19" t="s">
        <v>21</v>
      </c>
      <c r="AT79" s="19" t="s">
        <v>21</v>
      </c>
      <c r="AU79" s="19" t="s">
        <v>21</v>
      </c>
      <c r="AV79" s="19" t="s">
        <v>21</v>
      </c>
      <c r="AW79" s="19" t="s">
        <v>21</v>
      </c>
      <c r="AX79" s="19" t="s">
        <v>21</v>
      </c>
      <c r="AY79" s="19" t="s">
        <v>21</v>
      </c>
      <c r="AZ79" s="19" t="s">
        <v>21</v>
      </c>
      <c r="BA79" s="19" t="s">
        <v>21</v>
      </c>
      <c r="BB79" s="19">
        <v>20</v>
      </c>
      <c r="BC79" s="19" t="s">
        <v>21</v>
      </c>
      <c r="BD79" s="19" t="s">
        <v>21</v>
      </c>
      <c r="BE79" s="19" t="s">
        <v>21</v>
      </c>
      <c r="BF79" s="23" t="s">
        <v>111</v>
      </c>
    </row>
    <row r="80" spans="1:58" ht="57.75" thickTop="1" thickBot="1" x14ac:dyDescent="0.3">
      <c r="A80" s="14" t="s">
        <v>24</v>
      </c>
      <c r="B80" s="15" t="s">
        <v>143</v>
      </c>
      <c r="C80" s="15" t="s">
        <v>119</v>
      </c>
      <c r="D80" s="16" t="s">
        <v>267</v>
      </c>
      <c r="E80" s="16">
        <v>72</v>
      </c>
      <c r="F80" s="17" t="s">
        <v>268</v>
      </c>
      <c r="G80" s="18" t="s">
        <v>269</v>
      </c>
      <c r="H80" s="15" t="s">
        <v>55</v>
      </c>
      <c r="I80" s="19" t="s">
        <v>71</v>
      </c>
      <c r="J80" s="20">
        <v>27.65</v>
      </c>
      <c r="K80" s="15" t="s">
        <v>46</v>
      </c>
      <c r="L80" s="20">
        <v>24.21</v>
      </c>
      <c r="M80" s="15" t="s">
        <v>46</v>
      </c>
      <c r="N80" s="20">
        <v>25.9</v>
      </c>
      <c r="O80" s="15" t="s">
        <v>46</v>
      </c>
      <c r="P80" s="15" t="s">
        <v>21</v>
      </c>
      <c r="Q80" s="15" t="s">
        <v>21</v>
      </c>
      <c r="R80" s="20"/>
      <c r="S80" s="15"/>
      <c r="T80" s="20">
        <v>25.92</v>
      </c>
      <c r="U80" s="21"/>
      <c r="V80" s="21">
        <v>12.35</v>
      </c>
      <c r="W80" s="21" t="s">
        <v>317</v>
      </c>
      <c r="X80" s="22" t="s">
        <v>354</v>
      </c>
      <c r="Y80" s="22" t="s">
        <v>355</v>
      </c>
      <c r="Z80" s="20"/>
      <c r="AA80" s="20"/>
      <c r="AB80" s="20">
        <v>1969.92</v>
      </c>
      <c r="AC80" s="19"/>
      <c r="AD80" s="19"/>
      <c r="AE80" s="19"/>
      <c r="AF80" s="21">
        <f t="shared" si="1"/>
        <v>938.6</v>
      </c>
      <c r="AG80" s="19">
        <v>76</v>
      </c>
      <c r="AH80" s="19"/>
      <c r="AI80" s="19" t="s">
        <v>21</v>
      </c>
      <c r="AJ80" s="19">
        <v>30</v>
      </c>
      <c r="AK80" s="19" t="s">
        <v>21</v>
      </c>
      <c r="AL80" s="19" t="s">
        <v>21</v>
      </c>
      <c r="AM80" s="19" t="s">
        <v>21</v>
      </c>
      <c r="AN80" s="19" t="s">
        <v>21</v>
      </c>
      <c r="AO80" s="19" t="s">
        <v>21</v>
      </c>
      <c r="AP80" s="19" t="s">
        <v>21</v>
      </c>
      <c r="AQ80" s="19" t="s">
        <v>21</v>
      </c>
      <c r="AR80" s="19" t="s">
        <v>21</v>
      </c>
      <c r="AS80" s="19" t="s">
        <v>21</v>
      </c>
      <c r="AT80" s="19" t="s">
        <v>21</v>
      </c>
      <c r="AU80" s="19" t="s">
        <v>21</v>
      </c>
      <c r="AV80" s="19">
        <v>30</v>
      </c>
      <c r="AW80" s="19" t="s">
        <v>21</v>
      </c>
      <c r="AX80" s="19" t="s">
        <v>21</v>
      </c>
      <c r="AY80" s="19" t="s">
        <v>21</v>
      </c>
      <c r="AZ80" s="19" t="s">
        <v>21</v>
      </c>
      <c r="BA80" s="19" t="s">
        <v>21</v>
      </c>
      <c r="BB80" s="19">
        <v>6</v>
      </c>
      <c r="BC80" s="19" t="s">
        <v>21</v>
      </c>
      <c r="BD80" s="19" t="s">
        <v>21</v>
      </c>
      <c r="BE80" s="19">
        <v>10</v>
      </c>
      <c r="BF80" s="23" t="s">
        <v>111</v>
      </c>
    </row>
    <row r="81" spans="1:58" ht="80.25" thickTop="1" thickBot="1" x14ac:dyDescent="0.3">
      <c r="A81" s="24" t="s">
        <v>24</v>
      </c>
      <c r="B81" s="25" t="s">
        <v>143</v>
      </c>
      <c r="C81" s="25" t="s">
        <v>119</v>
      </c>
      <c r="D81" s="26" t="s">
        <v>270</v>
      </c>
      <c r="E81" s="26">
        <v>73</v>
      </c>
      <c r="F81" s="27" t="s">
        <v>271</v>
      </c>
      <c r="G81" s="28" t="s">
        <v>272</v>
      </c>
      <c r="H81" s="25" t="s">
        <v>72</v>
      </c>
      <c r="I81" s="29" t="s">
        <v>71</v>
      </c>
      <c r="J81" s="30">
        <v>9.99</v>
      </c>
      <c r="K81" s="25" t="s">
        <v>110</v>
      </c>
      <c r="L81" s="30">
        <v>11.06</v>
      </c>
      <c r="M81" s="25" t="s">
        <v>110</v>
      </c>
      <c r="N81" s="30">
        <v>11.5</v>
      </c>
      <c r="O81" s="25" t="s">
        <v>110</v>
      </c>
      <c r="P81" s="25" t="s">
        <v>21</v>
      </c>
      <c r="Q81" s="25" t="s">
        <v>21</v>
      </c>
      <c r="R81" s="30"/>
      <c r="S81" s="25"/>
      <c r="T81" s="30">
        <v>10.85</v>
      </c>
      <c r="U81" s="31">
        <v>1193.5</v>
      </c>
      <c r="V81" s="31" t="s">
        <v>135</v>
      </c>
      <c r="W81" s="31"/>
      <c r="X81" s="32"/>
      <c r="Y81" s="32"/>
      <c r="Z81" s="30"/>
      <c r="AA81" s="30"/>
      <c r="AB81" s="30">
        <v>1193.5</v>
      </c>
      <c r="AC81" s="29"/>
      <c r="AD81" s="29"/>
      <c r="AE81" s="29"/>
      <c r="AF81" s="31"/>
      <c r="AG81" s="29">
        <v>110</v>
      </c>
      <c r="AH81" s="29"/>
      <c r="AI81" s="29" t="s">
        <v>21</v>
      </c>
      <c r="AJ81" s="29">
        <v>5</v>
      </c>
      <c r="AK81" s="29" t="s">
        <v>21</v>
      </c>
      <c r="AL81" s="29" t="s">
        <v>21</v>
      </c>
      <c r="AM81" s="29">
        <v>20</v>
      </c>
      <c r="AN81" s="29" t="s">
        <v>21</v>
      </c>
      <c r="AO81" s="29" t="s">
        <v>21</v>
      </c>
      <c r="AP81" s="29" t="s">
        <v>21</v>
      </c>
      <c r="AQ81" s="29" t="s">
        <v>21</v>
      </c>
      <c r="AR81" s="29" t="s">
        <v>21</v>
      </c>
      <c r="AS81" s="29" t="s">
        <v>21</v>
      </c>
      <c r="AT81" s="29" t="s">
        <v>21</v>
      </c>
      <c r="AU81" s="29" t="s">
        <v>21</v>
      </c>
      <c r="AV81" s="29">
        <v>40</v>
      </c>
      <c r="AW81" s="29" t="s">
        <v>21</v>
      </c>
      <c r="AX81" s="29" t="s">
        <v>21</v>
      </c>
      <c r="AY81" s="29">
        <v>10</v>
      </c>
      <c r="AZ81" s="29" t="s">
        <v>21</v>
      </c>
      <c r="BA81" s="29" t="s">
        <v>21</v>
      </c>
      <c r="BB81" s="29">
        <v>5</v>
      </c>
      <c r="BC81" s="29">
        <v>20</v>
      </c>
      <c r="BD81" s="29">
        <v>10</v>
      </c>
      <c r="BE81" s="29" t="s">
        <v>21</v>
      </c>
      <c r="BF81" s="33" t="s">
        <v>111</v>
      </c>
    </row>
    <row r="82" spans="1:58" ht="69" thickTop="1" thickBot="1" x14ac:dyDescent="0.3">
      <c r="A82" s="24" t="s">
        <v>24</v>
      </c>
      <c r="B82" s="25" t="s">
        <v>143</v>
      </c>
      <c r="C82" s="25" t="s">
        <v>119</v>
      </c>
      <c r="D82" s="26" t="s">
        <v>273</v>
      </c>
      <c r="E82" s="26">
        <v>74</v>
      </c>
      <c r="F82" s="27" t="s">
        <v>107</v>
      </c>
      <c r="G82" s="28" t="s">
        <v>108</v>
      </c>
      <c r="H82" s="25" t="s">
        <v>27</v>
      </c>
      <c r="I82" s="29" t="s">
        <v>71</v>
      </c>
      <c r="J82" s="30">
        <v>10.9</v>
      </c>
      <c r="K82" s="25" t="s">
        <v>28</v>
      </c>
      <c r="L82" s="30">
        <v>7.58</v>
      </c>
      <c r="M82" s="25" t="s">
        <v>28</v>
      </c>
      <c r="N82" s="30">
        <v>5.9</v>
      </c>
      <c r="O82" s="25" t="s">
        <v>28</v>
      </c>
      <c r="P82" s="25" t="s">
        <v>21</v>
      </c>
      <c r="Q82" s="25" t="s">
        <v>21</v>
      </c>
      <c r="R82" s="30"/>
      <c r="S82" s="25"/>
      <c r="T82" s="30">
        <v>8.1300000000000008</v>
      </c>
      <c r="U82" s="31">
        <v>24.39</v>
      </c>
      <c r="V82" s="31" t="s">
        <v>135</v>
      </c>
      <c r="W82" s="31"/>
      <c r="X82" s="32"/>
      <c r="Y82" s="32"/>
      <c r="Z82" s="30"/>
      <c r="AA82" s="30"/>
      <c r="AB82" s="30">
        <v>24.39</v>
      </c>
      <c r="AC82" s="29"/>
      <c r="AD82" s="29"/>
      <c r="AE82" s="29"/>
      <c r="AF82" s="31"/>
      <c r="AG82" s="29">
        <v>3</v>
      </c>
      <c r="AH82" s="29"/>
      <c r="AI82" s="29" t="s">
        <v>21</v>
      </c>
      <c r="AJ82" s="29" t="s">
        <v>21</v>
      </c>
      <c r="AK82" s="29" t="s">
        <v>21</v>
      </c>
      <c r="AL82" s="29" t="s">
        <v>21</v>
      </c>
      <c r="AM82" s="29" t="s">
        <v>21</v>
      </c>
      <c r="AN82" s="29" t="s">
        <v>21</v>
      </c>
      <c r="AO82" s="29" t="s">
        <v>21</v>
      </c>
      <c r="AP82" s="29" t="s">
        <v>21</v>
      </c>
      <c r="AQ82" s="29" t="s">
        <v>21</v>
      </c>
      <c r="AR82" s="29" t="s">
        <v>21</v>
      </c>
      <c r="AS82" s="29" t="s">
        <v>21</v>
      </c>
      <c r="AT82" s="29" t="s">
        <v>21</v>
      </c>
      <c r="AU82" s="29" t="s">
        <v>21</v>
      </c>
      <c r="AV82" s="29" t="s">
        <v>21</v>
      </c>
      <c r="AW82" s="29" t="s">
        <v>21</v>
      </c>
      <c r="AX82" s="29" t="s">
        <v>21</v>
      </c>
      <c r="AY82" s="29" t="s">
        <v>21</v>
      </c>
      <c r="AZ82" s="29" t="s">
        <v>21</v>
      </c>
      <c r="BA82" s="29" t="s">
        <v>21</v>
      </c>
      <c r="BB82" s="29">
        <v>3</v>
      </c>
      <c r="BC82" s="29" t="s">
        <v>21</v>
      </c>
      <c r="BD82" s="29" t="s">
        <v>21</v>
      </c>
      <c r="BE82" s="29" t="s">
        <v>21</v>
      </c>
      <c r="BF82" s="33" t="s">
        <v>111</v>
      </c>
    </row>
    <row r="83" spans="1:58" ht="57.75" thickTop="1" thickBot="1" x14ac:dyDescent="0.3">
      <c r="A83" s="24" t="s">
        <v>24</v>
      </c>
      <c r="B83" s="25" t="s">
        <v>143</v>
      </c>
      <c r="C83" s="25" t="s">
        <v>119</v>
      </c>
      <c r="D83" s="26" t="s">
        <v>274</v>
      </c>
      <c r="E83" s="26">
        <v>75</v>
      </c>
      <c r="F83" s="27" t="s">
        <v>275</v>
      </c>
      <c r="G83" s="28" t="s">
        <v>276</v>
      </c>
      <c r="H83" s="25" t="s">
        <v>72</v>
      </c>
      <c r="I83" s="29" t="s">
        <v>71</v>
      </c>
      <c r="J83" s="30">
        <v>5.5</v>
      </c>
      <c r="K83" s="25" t="s">
        <v>58</v>
      </c>
      <c r="L83" s="30">
        <v>5.2</v>
      </c>
      <c r="M83" s="25" t="s">
        <v>58</v>
      </c>
      <c r="N83" s="30">
        <v>5</v>
      </c>
      <c r="O83" s="25" t="s">
        <v>58</v>
      </c>
      <c r="P83" s="25" t="s">
        <v>21</v>
      </c>
      <c r="Q83" s="25" t="s">
        <v>21</v>
      </c>
      <c r="R83" s="30"/>
      <c r="S83" s="25"/>
      <c r="T83" s="30">
        <v>5.23</v>
      </c>
      <c r="U83" s="31">
        <v>392.25000000000006</v>
      </c>
      <c r="V83" s="31" t="s">
        <v>135</v>
      </c>
      <c r="W83" s="31"/>
      <c r="X83" s="32"/>
      <c r="Y83" s="32"/>
      <c r="Z83" s="30"/>
      <c r="AA83" s="30"/>
      <c r="AB83" s="30">
        <v>392.25000000000006</v>
      </c>
      <c r="AC83" s="29"/>
      <c r="AD83" s="29"/>
      <c r="AE83" s="29"/>
      <c r="AF83" s="31"/>
      <c r="AG83" s="29">
        <v>75</v>
      </c>
      <c r="AH83" s="29"/>
      <c r="AI83" s="29" t="s">
        <v>21</v>
      </c>
      <c r="AJ83" s="29">
        <v>5</v>
      </c>
      <c r="AK83" s="29" t="s">
        <v>21</v>
      </c>
      <c r="AL83" s="29" t="s">
        <v>21</v>
      </c>
      <c r="AM83" s="29">
        <v>20</v>
      </c>
      <c r="AN83" s="29" t="s">
        <v>21</v>
      </c>
      <c r="AO83" s="29" t="s">
        <v>21</v>
      </c>
      <c r="AP83" s="29" t="s">
        <v>21</v>
      </c>
      <c r="AQ83" s="29">
        <v>10</v>
      </c>
      <c r="AR83" s="29" t="s">
        <v>21</v>
      </c>
      <c r="AS83" s="29" t="s">
        <v>21</v>
      </c>
      <c r="AT83" s="29" t="s">
        <v>21</v>
      </c>
      <c r="AU83" s="29" t="s">
        <v>21</v>
      </c>
      <c r="AV83" s="29" t="s">
        <v>21</v>
      </c>
      <c r="AW83" s="29" t="s">
        <v>21</v>
      </c>
      <c r="AX83" s="29" t="s">
        <v>21</v>
      </c>
      <c r="AY83" s="29">
        <v>10</v>
      </c>
      <c r="AZ83" s="29" t="s">
        <v>21</v>
      </c>
      <c r="BA83" s="29" t="s">
        <v>21</v>
      </c>
      <c r="BB83" s="29" t="s">
        <v>21</v>
      </c>
      <c r="BC83" s="29">
        <v>20</v>
      </c>
      <c r="BD83" s="29">
        <v>10</v>
      </c>
      <c r="BE83" s="29" t="s">
        <v>21</v>
      </c>
      <c r="BF83" s="33" t="s">
        <v>111</v>
      </c>
    </row>
    <row r="84" spans="1:58" ht="125.25" thickTop="1" thickBot="1" x14ac:dyDescent="0.3">
      <c r="A84" s="14" t="s">
        <v>24</v>
      </c>
      <c r="B84" s="15" t="s">
        <v>143</v>
      </c>
      <c r="C84" s="15" t="s">
        <v>119</v>
      </c>
      <c r="D84" s="16" t="s">
        <v>413</v>
      </c>
      <c r="E84" s="16">
        <v>76</v>
      </c>
      <c r="F84" s="17" t="s">
        <v>277</v>
      </c>
      <c r="G84" s="18" t="s">
        <v>408</v>
      </c>
      <c r="H84" s="15" t="s">
        <v>72</v>
      </c>
      <c r="I84" s="19" t="s">
        <v>71</v>
      </c>
      <c r="J84" s="20">
        <v>21.9</v>
      </c>
      <c r="K84" s="15" t="s">
        <v>34</v>
      </c>
      <c r="L84" s="20">
        <v>36.69</v>
      </c>
      <c r="M84" s="15" t="s">
        <v>34</v>
      </c>
      <c r="N84" s="20">
        <v>35.61</v>
      </c>
      <c r="O84" s="15" t="s">
        <v>34</v>
      </c>
      <c r="P84" s="15" t="s">
        <v>21</v>
      </c>
      <c r="Q84" s="15" t="s">
        <v>21</v>
      </c>
      <c r="R84" s="20"/>
      <c r="S84" s="15"/>
      <c r="T84" s="20">
        <v>31.4</v>
      </c>
      <c r="U84" s="21"/>
      <c r="V84" s="21">
        <v>27</v>
      </c>
      <c r="W84" s="21" t="s">
        <v>296</v>
      </c>
      <c r="X84" s="22" t="s">
        <v>334</v>
      </c>
      <c r="Y84" s="22" t="s">
        <v>335</v>
      </c>
      <c r="Z84" s="20"/>
      <c r="AA84" s="20"/>
      <c r="AB84" s="20">
        <v>3642.3999999999996</v>
      </c>
      <c r="AC84" s="19"/>
      <c r="AD84" s="19"/>
      <c r="AE84" s="19"/>
      <c r="AF84" s="21">
        <f t="shared" si="1"/>
        <v>3132</v>
      </c>
      <c r="AG84" s="19">
        <v>116</v>
      </c>
      <c r="AH84" s="19"/>
      <c r="AI84" s="19" t="s">
        <v>21</v>
      </c>
      <c r="AJ84" s="19">
        <v>2</v>
      </c>
      <c r="AK84" s="19" t="s">
        <v>21</v>
      </c>
      <c r="AL84" s="19" t="s">
        <v>21</v>
      </c>
      <c r="AM84" s="19" t="s">
        <v>21</v>
      </c>
      <c r="AN84" s="19" t="s">
        <v>21</v>
      </c>
      <c r="AO84" s="19">
        <v>20</v>
      </c>
      <c r="AP84" s="19" t="s">
        <v>21</v>
      </c>
      <c r="AQ84" s="19">
        <v>10</v>
      </c>
      <c r="AR84" s="19" t="s">
        <v>21</v>
      </c>
      <c r="AS84" s="19">
        <v>15</v>
      </c>
      <c r="AT84" s="19">
        <v>5</v>
      </c>
      <c r="AU84" s="19" t="s">
        <v>21</v>
      </c>
      <c r="AV84" s="19">
        <v>60</v>
      </c>
      <c r="AW84" s="19" t="s">
        <v>21</v>
      </c>
      <c r="AX84" s="19" t="s">
        <v>21</v>
      </c>
      <c r="AY84" s="19" t="s">
        <v>21</v>
      </c>
      <c r="AZ84" s="19" t="s">
        <v>21</v>
      </c>
      <c r="BA84" s="19" t="s">
        <v>21</v>
      </c>
      <c r="BB84" s="19" t="s">
        <v>21</v>
      </c>
      <c r="BC84" s="19" t="s">
        <v>21</v>
      </c>
      <c r="BD84" s="19">
        <v>4</v>
      </c>
      <c r="BE84" s="19" t="s">
        <v>21</v>
      </c>
      <c r="BF84" s="23" t="s">
        <v>111</v>
      </c>
    </row>
    <row r="85" spans="1:58" ht="102.75" thickTop="1" thickBot="1" x14ac:dyDescent="0.3">
      <c r="A85" s="24" t="s">
        <v>24</v>
      </c>
      <c r="B85" s="25" t="s">
        <v>143</v>
      </c>
      <c r="C85" s="25" t="s">
        <v>119</v>
      </c>
      <c r="D85" s="26" t="s">
        <v>278</v>
      </c>
      <c r="E85" s="26">
        <v>77</v>
      </c>
      <c r="F85" s="27" t="s">
        <v>279</v>
      </c>
      <c r="G85" s="28" t="s">
        <v>395</v>
      </c>
      <c r="H85" s="25" t="s">
        <v>72</v>
      </c>
      <c r="I85" s="29" t="s">
        <v>71</v>
      </c>
      <c r="J85" s="30">
        <v>350.26</v>
      </c>
      <c r="K85" s="25" t="s">
        <v>58</v>
      </c>
      <c r="L85" s="30">
        <v>292.5</v>
      </c>
      <c r="M85" s="25" t="s">
        <v>58</v>
      </c>
      <c r="N85" s="30">
        <v>297.5</v>
      </c>
      <c r="O85" s="25" t="s">
        <v>58</v>
      </c>
      <c r="P85" s="25" t="s">
        <v>21</v>
      </c>
      <c r="Q85" s="25" t="s">
        <v>21</v>
      </c>
      <c r="R85" s="30"/>
      <c r="S85" s="25"/>
      <c r="T85" s="30">
        <v>313.42</v>
      </c>
      <c r="U85" s="31">
        <v>11283.12</v>
      </c>
      <c r="V85" s="31" t="s">
        <v>136</v>
      </c>
      <c r="W85" s="31"/>
      <c r="X85" s="32"/>
      <c r="Y85" s="32"/>
      <c r="Z85" s="30"/>
      <c r="AA85" s="30"/>
      <c r="AB85" s="30">
        <v>11283.12</v>
      </c>
      <c r="AC85" s="29"/>
      <c r="AD85" s="29"/>
      <c r="AE85" s="29"/>
      <c r="AF85" s="31"/>
      <c r="AG85" s="29">
        <v>36</v>
      </c>
      <c r="AH85" s="29"/>
      <c r="AI85" s="29" t="s">
        <v>21</v>
      </c>
      <c r="AJ85" s="29" t="s">
        <v>21</v>
      </c>
      <c r="AK85" s="29" t="s">
        <v>21</v>
      </c>
      <c r="AL85" s="29" t="s">
        <v>21</v>
      </c>
      <c r="AM85" s="29" t="s">
        <v>21</v>
      </c>
      <c r="AN85" s="29" t="s">
        <v>21</v>
      </c>
      <c r="AO85" s="29" t="s">
        <v>21</v>
      </c>
      <c r="AP85" s="29" t="s">
        <v>21</v>
      </c>
      <c r="AQ85" s="29">
        <v>5</v>
      </c>
      <c r="AR85" s="29" t="s">
        <v>21</v>
      </c>
      <c r="AS85" s="29" t="s">
        <v>21</v>
      </c>
      <c r="AT85" s="29" t="s">
        <v>21</v>
      </c>
      <c r="AU85" s="29" t="s">
        <v>21</v>
      </c>
      <c r="AV85" s="29">
        <v>10</v>
      </c>
      <c r="AW85" s="29" t="s">
        <v>21</v>
      </c>
      <c r="AX85" s="29" t="s">
        <v>21</v>
      </c>
      <c r="AY85" s="29" t="s">
        <v>21</v>
      </c>
      <c r="AZ85" s="29" t="s">
        <v>21</v>
      </c>
      <c r="BA85" s="29" t="s">
        <v>21</v>
      </c>
      <c r="BB85" s="29" t="s">
        <v>21</v>
      </c>
      <c r="BC85" s="29" t="s">
        <v>21</v>
      </c>
      <c r="BD85" s="29">
        <v>21</v>
      </c>
      <c r="BE85" s="29" t="s">
        <v>21</v>
      </c>
      <c r="BF85" s="33" t="s">
        <v>111</v>
      </c>
    </row>
    <row r="86" spans="1:58" ht="91.5" thickTop="1" thickBot="1" x14ac:dyDescent="0.3">
      <c r="A86" s="14" t="s">
        <v>24</v>
      </c>
      <c r="B86" s="15" t="s">
        <v>143</v>
      </c>
      <c r="C86" s="15" t="s">
        <v>119</v>
      </c>
      <c r="D86" s="16" t="s">
        <v>418</v>
      </c>
      <c r="E86" s="16">
        <v>78</v>
      </c>
      <c r="F86" s="17" t="s">
        <v>280</v>
      </c>
      <c r="G86" s="18" t="s">
        <v>396</v>
      </c>
      <c r="H86" s="15" t="s">
        <v>72</v>
      </c>
      <c r="I86" s="19" t="s">
        <v>71</v>
      </c>
      <c r="J86" s="20">
        <v>76</v>
      </c>
      <c r="K86" s="15" t="s">
        <v>43</v>
      </c>
      <c r="L86" s="20">
        <v>58</v>
      </c>
      <c r="M86" s="15" t="s">
        <v>43</v>
      </c>
      <c r="N86" s="20">
        <v>62</v>
      </c>
      <c r="O86" s="15" t="s">
        <v>43</v>
      </c>
      <c r="P86" s="15" t="s">
        <v>21</v>
      </c>
      <c r="Q86" s="15" t="s">
        <v>21</v>
      </c>
      <c r="R86" s="20"/>
      <c r="S86" s="15"/>
      <c r="T86" s="20">
        <v>65.33</v>
      </c>
      <c r="U86" s="21"/>
      <c r="V86" s="21">
        <v>27</v>
      </c>
      <c r="W86" s="21" t="s">
        <v>296</v>
      </c>
      <c r="X86" s="22" t="s">
        <v>334</v>
      </c>
      <c r="Y86" s="22" t="s">
        <v>335</v>
      </c>
      <c r="Z86" s="20"/>
      <c r="AA86" s="20"/>
      <c r="AB86" s="20">
        <v>1633.25</v>
      </c>
      <c r="AC86" s="19"/>
      <c r="AD86" s="19"/>
      <c r="AE86" s="19"/>
      <c r="AF86" s="21">
        <f t="shared" si="1"/>
        <v>675</v>
      </c>
      <c r="AG86" s="19">
        <v>25</v>
      </c>
      <c r="AH86" s="19"/>
      <c r="AI86" s="19" t="s">
        <v>21</v>
      </c>
      <c r="AJ86" s="19" t="s">
        <v>21</v>
      </c>
      <c r="AK86" s="19" t="s">
        <v>21</v>
      </c>
      <c r="AL86" s="19" t="s">
        <v>21</v>
      </c>
      <c r="AM86" s="19" t="s">
        <v>21</v>
      </c>
      <c r="AN86" s="19" t="s">
        <v>21</v>
      </c>
      <c r="AO86" s="19" t="s">
        <v>21</v>
      </c>
      <c r="AP86" s="19" t="s">
        <v>21</v>
      </c>
      <c r="AQ86" s="19" t="s">
        <v>21</v>
      </c>
      <c r="AR86" s="19">
        <v>15</v>
      </c>
      <c r="AS86" s="19" t="s">
        <v>21</v>
      </c>
      <c r="AT86" s="19" t="s">
        <v>21</v>
      </c>
      <c r="AU86" s="19" t="s">
        <v>21</v>
      </c>
      <c r="AV86" s="19">
        <v>10</v>
      </c>
      <c r="AW86" s="19" t="s">
        <v>21</v>
      </c>
      <c r="AX86" s="19" t="s">
        <v>21</v>
      </c>
      <c r="AY86" s="19" t="s">
        <v>21</v>
      </c>
      <c r="AZ86" s="19" t="s">
        <v>21</v>
      </c>
      <c r="BA86" s="19" t="s">
        <v>21</v>
      </c>
      <c r="BB86" s="19" t="s">
        <v>21</v>
      </c>
      <c r="BC86" s="19" t="s">
        <v>21</v>
      </c>
      <c r="BD86" s="19" t="s">
        <v>21</v>
      </c>
      <c r="BE86" s="19" t="s">
        <v>21</v>
      </c>
      <c r="BF86" s="23" t="s">
        <v>111</v>
      </c>
    </row>
    <row r="87" spans="1:58" ht="57.75" thickTop="1" thickBot="1" x14ac:dyDescent="0.3">
      <c r="A87" s="24" t="s">
        <v>24</v>
      </c>
      <c r="B87" s="25" t="s">
        <v>143</v>
      </c>
      <c r="C87" s="25" t="s">
        <v>119</v>
      </c>
      <c r="D87" s="26" t="s">
        <v>281</v>
      </c>
      <c r="E87" s="26">
        <v>79</v>
      </c>
      <c r="F87" s="27" t="s">
        <v>282</v>
      </c>
      <c r="G87" s="28" t="s">
        <v>283</v>
      </c>
      <c r="H87" s="25" t="s">
        <v>72</v>
      </c>
      <c r="I87" s="29" t="s">
        <v>71</v>
      </c>
      <c r="J87" s="30">
        <v>19</v>
      </c>
      <c r="K87" s="25" t="s">
        <v>110</v>
      </c>
      <c r="L87" s="30">
        <v>10.5</v>
      </c>
      <c r="M87" s="25" t="s">
        <v>110</v>
      </c>
      <c r="N87" s="30">
        <v>16.11</v>
      </c>
      <c r="O87" s="25" t="s">
        <v>110</v>
      </c>
      <c r="P87" s="25" t="s">
        <v>21</v>
      </c>
      <c r="Q87" s="25" t="s">
        <v>21</v>
      </c>
      <c r="R87" s="30"/>
      <c r="S87" s="25"/>
      <c r="T87" s="30">
        <v>15.2</v>
      </c>
      <c r="U87" s="31">
        <v>1550.3999999999999</v>
      </c>
      <c r="V87" s="31" t="s">
        <v>135</v>
      </c>
      <c r="W87" s="31"/>
      <c r="X87" s="32"/>
      <c r="Y87" s="32"/>
      <c r="Z87" s="30"/>
      <c r="AA87" s="30"/>
      <c r="AB87" s="30">
        <v>1550.3999999999999</v>
      </c>
      <c r="AC87" s="29"/>
      <c r="AD87" s="29"/>
      <c r="AE87" s="29"/>
      <c r="AF87" s="31"/>
      <c r="AG87" s="29">
        <v>102</v>
      </c>
      <c r="AH87" s="29"/>
      <c r="AI87" s="29" t="s">
        <v>21</v>
      </c>
      <c r="AJ87" s="29">
        <v>5</v>
      </c>
      <c r="AK87" s="29" t="s">
        <v>21</v>
      </c>
      <c r="AL87" s="29" t="s">
        <v>21</v>
      </c>
      <c r="AM87" s="29" t="s">
        <v>21</v>
      </c>
      <c r="AN87" s="29" t="s">
        <v>21</v>
      </c>
      <c r="AO87" s="29" t="s">
        <v>21</v>
      </c>
      <c r="AP87" s="29" t="s">
        <v>21</v>
      </c>
      <c r="AQ87" s="29">
        <v>15</v>
      </c>
      <c r="AR87" s="29" t="s">
        <v>21</v>
      </c>
      <c r="AS87" s="29">
        <v>10</v>
      </c>
      <c r="AT87" s="29" t="s">
        <v>21</v>
      </c>
      <c r="AU87" s="29" t="s">
        <v>21</v>
      </c>
      <c r="AV87" s="29">
        <v>40</v>
      </c>
      <c r="AW87" s="29" t="s">
        <v>21</v>
      </c>
      <c r="AX87" s="29" t="s">
        <v>21</v>
      </c>
      <c r="AY87" s="29" t="s">
        <v>21</v>
      </c>
      <c r="AZ87" s="29" t="s">
        <v>21</v>
      </c>
      <c r="BA87" s="29" t="s">
        <v>21</v>
      </c>
      <c r="BB87" s="29">
        <v>30</v>
      </c>
      <c r="BC87" s="29" t="s">
        <v>21</v>
      </c>
      <c r="BD87" s="29">
        <v>2</v>
      </c>
      <c r="BE87" s="29" t="s">
        <v>21</v>
      </c>
      <c r="BF87" s="33" t="s">
        <v>111</v>
      </c>
    </row>
    <row r="88" spans="1:58" ht="102.75" thickTop="1" thickBot="1" x14ac:dyDescent="0.3">
      <c r="A88" s="14" t="s">
        <v>24</v>
      </c>
      <c r="B88" s="15" t="s">
        <v>143</v>
      </c>
      <c r="C88" s="15" t="s">
        <v>119</v>
      </c>
      <c r="D88" s="16" t="s">
        <v>284</v>
      </c>
      <c r="E88" s="16">
        <v>80</v>
      </c>
      <c r="F88" s="17" t="s">
        <v>285</v>
      </c>
      <c r="G88" s="18" t="s">
        <v>397</v>
      </c>
      <c r="H88" s="15" t="s">
        <v>72</v>
      </c>
      <c r="I88" s="19" t="s">
        <v>71</v>
      </c>
      <c r="J88" s="20">
        <v>109</v>
      </c>
      <c r="K88" s="15" t="s">
        <v>110</v>
      </c>
      <c r="L88" s="20">
        <v>109</v>
      </c>
      <c r="M88" s="15" t="s">
        <v>110</v>
      </c>
      <c r="N88" s="20">
        <v>109</v>
      </c>
      <c r="O88" s="15" t="s">
        <v>110</v>
      </c>
      <c r="P88" s="15" t="s">
        <v>21</v>
      </c>
      <c r="Q88" s="15" t="s">
        <v>21</v>
      </c>
      <c r="R88" s="20"/>
      <c r="S88" s="15"/>
      <c r="T88" s="20">
        <v>109</v>
      </c>
      <c r="U88" s="21"/>
      <c r="V88" s="21">
        <v>100</v>
      </c>
      <c r="W88" s="21" t="s">
        <v>301</v>
      </c>
      <c r="X88" s="22" t="s">
        <v>331</v>
      </c>
      <c r="Y88" s="22" t="s">
        <v>332</v>
      </c>
      <c r="Z88" s="20"/>
      <c r="AA88" s="20"/>
      <c r="AB88" s="20">
        <v>1417</v>
      </c>
      <c r="AC88" s="19"/>
      <c r="AD88" s="19"/>
      <c r="AE88" s="19"/>
      <c r="AF88" s="21">
        <f t="shared" si="1"/>
        <v>1300</v>
      </c>
      <c r="AG88" s="19">
        <v>13</v>
      </c>
      <c r="AH88" s="19"/>
      <c r="AI88" s="19" t="s">
        <v>21</v>
      </c>
      <c r="AJ88" s="19">
        <v>2</v>
      </c>
      <c r="AK88" s="19" t="s">
        <v>21</v>
      </c>
      <c r="AL88" s="19" t="s">
        <v>21</v>
      </c>
      <c r="AM88" s="19">
        <v>1</v>
      </c>
      <c r="AN88" s="19" t="s">
        <v>21</v>
      </c>
      <c r="AO88" s="19" t="s">
        <v>21</v>
      </c>
      <c r="AP88" s="19" t="s">
        <v>21</v>
      </c>
      <c r="AQ88" s="19">
        <v>2</v>
      </c>
      <c r="AR88" s="19" t="s">
        <v>21</v>
      </c>
      <c r="AS88" s="19" t="s">
        <v>21</v>
      </c>
      <c r="AT88" s="19" t="s">
        <v>21</v>
      </c>
      <c r="AU88" s="19" t="s">
        <v>21</v>
      </c>
      <c r="AV88" s="19">
        <v>3</v>
      </c>
      <c r="AW88" s="19" t="s">
        <v>21</v>
      </c>
      <c r="AX88" s="19" t="s">
        <v>21</v>
      </c>
      <c r="AY88" s="19">
        <v>1</v>
      </c>
      <c r="AZ88" s="19" t="s">
        <v>21</v>
      </c>
      <c r="BA88" s="19" t="s">
        <v>21</v>
      </c>
      <c r="BB88" s="19">
        <v>3</v>
      </c>
      <c r="BC88" s="19">
        <v>1</v>
      </c>
      <c r="BD88" s="19" t="s">
        <v>21</v>
      </c>
      <c r="BE88" s="19" t="s">
        <v>21</v>
      </c>
      <c r="BF88" s="23" t="s">
        <v>111</v>
      </c>
    </row>
    <row r="89" spans="1:58" ht="218.25" thickTop="1" thickBot="1" x14ac:dyDescent="0.3">
      <c r="A89" s="14" t="s">
        <v>24</v>
      </c>
      <c r="B89" s="15" t="s">
        <v>143</v>
      </c>
      <c r="C89" s="15" t="s">
        <v>119</v>
      </c>
      <c r="D89" s="16" t="s">
        <v>286</v>
      </c>
      <c r="E89" s="16">
        <v>81</v>
      </c>
      <c r="F89" s="17" t="s">
        <v>287</v>
      </c>
      <c r="G89" s="18" t="s">
        <v>398</v>
      </c>
      <c r="H89" s="15" t="s">
        <v>72</v>
      </c>
      <c r="I89" s="19" t="s">
        <v>71</v>
      </c>
      <c r="J89" s="20">
        <v>2199</v>
      </c>
      <c r="K89" s="15" t="s">
        <v>38</v>
      </c>
      <c r="L89" s="20">
        <v>2149</v>
      </c>
      <c r="M89" s="15" t="s">
        <v>38</v>
      </c>
      <c r="N89" s="20">
        <v>2999</v>
      </c>
      <c r="O89" s="15" t="s">
        <v>38</v>
      </c>
      <c r="P89" s="15" t="s">
        <v>21</v>
      </c>
      <c r="Q89" s="15" t="s">
        <v>21</v>
      </c>
      <c r="R89" s="20"/>
      <c r="S89" s="15"/>
      <c r="T89" s="20">
        <v>2449</v>
      </c>
      <c r="U89" s="21"/>
      <c r="V89" s="21">
        <v>1959.99</v>
      </c>
      <c r="W89" s="21" t="s">
        <v>318</v>
      </c>
      <c r="X89" s="22">
        <v>15710797000198</v>
      </c>
      <c r="Y89" s="22" t="s">
        <v>348</v>
      </c>
      <c r="Z89" s="20">
        <v>2069</v>
      </c>
      <c r="AA89" s="39" t="s">
        <v>288</v>
      </c>
      <c r="AB89" s="20">
        <v>2689002</v>
      </c>
      <c r="AC89" s="19"/>
      <c r="AD89" s="19"/>
      <c r="AE89" s="19"/>
      <c r="AF89" s="21">
        <f t="shared" si="1"/>
        <v>2152069.02</v>
      </c>
      <c r="AG89" s="19">
        <v>1098</v>
      </c>
      <c r="AH89" s="19"/>
      <c r="AI89" s="19">
        <v>20</v>
      </c>
      <c r="AJ89" s="19">
        <v>21</v>
      </c>
      <c r="AK89" s="19" t="s">
        <v>21</v>
      </c>
      <c r="AL89" s="19">
        <v>850</v>
      </c>
      <c r="AM89" s="19" t="s">
        <v>21</v>
      </c>
      <c r="AN89" s="19">
        <v>40</v>
      </c>
      <c r="AO89" s="19">
        <v>25</v>
      </c>
      <c r="AP89" s="19" t="s">
        <v>21</v>
      </c>
      <c r="AQ89" s="19" t="s">
        <v>21</v>
      </c>
      <c r="AR89" s="19" t="s">
        <v>21</v>
      </c>
      <c r="AS89" s="19" t="s">
        <v>21</v>
      </c>
      <c r="AT89" s="19">
        <v>80</v>
      </c>
      <c r="AU89" s="19" t="s">
        <v>21</v>
      </c>
      <c r="AV89" s="19" t="s">
        <v>21</v>
      </c>
      <c r="AW89" s="19">
        <v>20</v>
      </c>
      <c r="AX89" s="19">
        <v>10</v>
      </c>
      <c r="AY89" s="19" t="s">
        <v>21</v>
      </c>
      <c r="AZ89" s="19" t="s">
        <v>21</v>
      </c>
      <c r="BA89" s="19" t="s">
        <v>21</v>
      </c>
      <c r="BB89" s="19" t="s">
        <v>21</v>
      </c>
      <c r="BC89" s="19" t="s">
        <v>21</v>
      </c>
      <c r="BD89" s="19">
        <v>12</v>
      </c>
      <c r="BE89" s="19">
        <v>20</v>
      </c>
      <c r="BF89" s="23" t="s">
        <v>111</v>
      </c>
    </row>
    <row r="90" spans="1:58" ht="91.5" thickTop="1" thickBot="1" x14ac:dyDescent="0.3">
      <c r="A90" s="14" t="s">
        <v>24</v>
      </c>
      <c r="B90" s="15" t="s">
        <v>143</v>
      </c>
      <c r="C90" s="15" t="s">
        <v>119</v>
      </c>
      <c r="D90" s="16" t="s">
        <v>414</v>
      </c>
      <c r="E90" s="16">
        <v>82</v>
      </c>
      <c r="F90" s="17" t="s">
        <v>289</v>
      </c>
      <c r="G90" s="18" t="s">
        <v>409</v>
      </c>
      <c r="H90" s="15" t="s">
        <v>72</v>
      </c>
      <c r="I90" s="19" t="s">
        <v>71</v>
      </c>
      <c r="J90" s="20">
        <v>21.9</v>
      </c>
      <c r="K90" s="15" t="s">
        <v>27</v>
      </c>
      <c r="L90" s="20">
        <v>17.989999999999998</v>
      </c>
      <c r="M90" s="15" t="s">
        <v>27</v>
      </c>
      <c r="N90" s="20">
        <v>14.36</v>
      </c>
      <c r="O90" s="15" t="s">
        <v>27</v>
      </c>
      <c r="P90" s="15" t="s">
        <v>21</v>
      </c>
      <c r="Q90" s="15" t="s">
        <v>21</v>
      </c>
      <c r="R90" s="20"/>
      <c r="S90" s="15"/>
      <c r="T90" s="20">
        <v>18.079999999999998</v>
      </c>
      <c r="U90" s="21"/>
      <c r="V90" s="21">
        <v>15</v>
      </c>
      <c r="W90" s="21" t="s">
        <v>311</v>
      </c>
      <c r="X90" s="22" t="s">
        <v>347</v>
      </c>
      <c r="Y90" s="22" t="s">
        <v>346</v>
      </c>
      <c r="Z90" s="20"/>
      <c r="AA90" s="20"/>
      <c r="AB90" s="20">
        <v>3887.2</v>
      </c>
      <c r="AC90" s="19"/>
      <c r="AD90" s="19"/>
      <c r="AE90" s="19"/>
      <c r="AF90" s="21">
        <f t="shared" si="1"/>
        <v>3225</v>
      </c>
      <c r="AG90" s="19">
        <v>215</v>
      </c>
      <c r="AH90" s="19"/>
      <c r="AI90" s="19" t="s">
        <v>21</v>
      </c>
      <c r="AJ90" s="19" t="s">
        <v>21</v>
      </c>
      <c r="AK90" s="19" t="s">
        <v>21</v>
      </c>
      <c r="AL90" s="19" t="s">
        <v>21</v>
      </c>
      <c r="AM90" s="19" t="s">
        <v>21</v>
      </c>
      <c r="AN90" s="19" t="s">
        <v>21</v>
      </c>
      <c r="AO90" s="19">
        <v>150</v>
      </c>
      <c r="AP90" s="19" t="s">
        <v>21</v>
      </c>
      <c r="AQ90" s="19">
        <v>40</v>
      </c>
      <c r="AR90" s="19" t="s">
        <v>21</v>
      </c>
      <c r="AS90" s="19">
        <v>15</v>
      </c>
      <c r="AT90" s="19" t="s">
        <v>21</v>
      </c>
      <c r="AU90" s="19" t="s">
        <v>21</v>
      </c>
      <c r="AV90" s="19">
        <v>10</v>
      </c>
      <c r="AW90" s="19" t="s">
        <v>21</v>
      </c>
      <c r="AX90" s="19" t="s">
        <v>21</v>
      </c>
      <c r="AY90" s="19" t="s">
        <v>21</v>
      </c>
      <c r="AZ90" s="19" t="s">
        <v>21</v>
      </c>
      <c r="BA90" s="19" t="s">
        <v>21</v>
      </c>
      <c r="BB90" s="19" t="s">
        <v>21</v>
      </c>
      <c r="BC90" s="19" t="s">
        <v>21</v>
      </c>
      <c r="BD90" s="19" t="s">
        <v>21</v>
      </c>
      <c r="BE90" s="19" t="s">
        <v>21</v>
      </c>
      <c r="BF90" s="23" t="s">
        <v>111</v>
      </c>
    </row>
    <row r="91" spans="1:58" ht="57.75" thickTop="1" thickBot="1" x14ac:dyDescent="0.3">
      <c r="A91" s="14" t="s">
        <v>24</v>
      </c>
      <c r="B91" s="15" t="s">
        <v>143</v>
      </c>
      <c r="C91" s="15" t="s">
        <v>119</v>
      </c>
      <c r="D91" s="16" t="s">
        <v>419</v>
      </c>
      <c r="E91" s="16">
        <v>83</v>
      </c>
      <c r="F91" s="17" t="s">
        <v>290</v>
      </c>
      <c r="G91" s="18" t="s">
        <v>291</v>
      </c>
      <c r="H91" s="15" t="s">
        <v>38</v>
      </c>
      <c r="I91" s="19" t="s">
        <v>71</v>
      </c>
      <c r="J91" s="20">
        <v>48.31</v>
      </c>
      <c r="K91" s="15" t="s">
        <v>38</v>
      </c>
      <c r="L91" s="20">
        <v>26.9</v>
      </c>
      <c r="M91" s="15" t="s">
        <v>38</v>
      </c>
      <c r="N91" s="20">
        <v>26.9</v>
      </c>
      <c r="O91" s="15" t="s">
        <v>38</v>
      </c>
      <c r="P91" s="15" t="s">
        <v>21</v>
      </c>
      <c r="Q91" s="15" t="s">
        <v>21</v>
      </c>
      <c r="R91" s="20"/>
      <c r="S91" s="15"/>
      <c r="T91" s="20">
        <v>34.04</v>
      </c>
      <c r="U91" s="21"/>
      <c r="V91" s="21">
        <v>19.12</v>
      </c>
      <c r="W91" s="21" t="s">
        <v>311</v>
      </c>
      <c r="X91" s="22" t="s">
        <v>347</v>
      </c>
      <c r="Y91" s="22" t="s">
        <v>346</v>
      </c>
      <c r="Z91" s="20"/>
      <c r="AA91" s="20"/>
      <c r="AB91" s="20">
        <v>3744.4</v>
      </c>
      <c r="AC91" s="19"/>
      <c r="AD91" s="19"/>
      <c r="AE91" s="19"/>
      <c r="AF91" s="21">
        <f t="shared" si="1"/>
        <v>2103.2000000000003</v>
      </c>
      <c r="AG91" s="19">
        <v>110</v>
      </c>
      <c r="AH91" s="19"/>
      <c r="AI91" s="19" t="s">
        <v>21</v>
      </c>
      <c r="AJ91" s="19" t="s">
        <v>21</v>
      </c>
      <c r="AK91" s="19">
        <v>10</v>
      </c>
      <c r="AL91" s="19" t="s">
        <v>21</v>
      </c>
      <c r="AM91" s="19" t="s">
        <v>21</v>
      </c>
      <c r="AN91" s="19" t="s">
        <v>21</v>
      </c>
      <c r="AO91" s="19">
        <v>40</v>
      </c>
      <c r="AP91" s="19" t="s">
        <v>21</v>
      </c>
      <c r="AQ91" s="19" t="s">
        <v>21</v>
      </c>
      <c r="AR91" s="19" t="s">
        <v>21</v>
      </c>
      <c r="AS91" s="19" t="s">
        <v>21</v>
      </c>
      <c r="AT91" s="19" t="s">
        <v>21</v>
      </c>
      <c r="AU91" s="19">
        <v>40</v>
      </c>
      <c r="AV91" s="19" t="s">
        <v>21</v>
      </c>
      <c r="AW91" s="19" t="s">
        <v>21</v>
      </c>
      <c r="AX91" s="19">
        <v>20</v>
      </c>
      <c r="AY91" s="19" t="s">
        <v>21</v>
      </c>
      <c r="AZ91" s="19" t="s">
        <v>21</v>
      </c>
      <c r="BA91" s="19" t="s">
        <v>21</v>
      </c>
      <c r="BB91" s="19" t="s">
        <v>21</v>
      </c>
      <c r="BC91" s="19" t="s">
        <v>21</v>
      </c>
      <c r="BD91" s="19" t="s">
        <v>21</v>
      </c>
      <c r="BE91" s="19" t="s">
        <v>21</v>
      </c>
      <c r="BF91" s="23" t="s">
        <v>111</v>
      </c>
    </row>
    <row r="92" spans="1:58" ht="102.75" thickTop="1" thickBot="1" x14ac:dyDescent="0.3">
      <c r="A92" s="14" t="s">
        <v>24</v>
      </c>
      <c r="B92" s="15" t="s">
        <v>143</v>
      </c>
      <c r="C92" s="15" t="s">
        <v>119</v>
      </c>
      <c r="D92" s="16" t="s">
        <v>415</v>
      </c>
      <c r="E92" s="16">
        <v>84</v>
      </c>
      <c r="F92" s="17" t="s">
        <v>292</v>
      </c>
      <c r="G92" s="18" t="s">
        <v>410</v>
      </c>
      <c r="H92" s="15" t="s">
        <v>72</v>
      </c>
      <c r="I92" s="19" t="s">
        <v>71</v>
      </c>
      <c r="J92" s="20">
        <v>48.41</v>
      </c>
      <c r="K92" s="15" t="s">
        <v>58</v>
      </c>
      <c r="L92" s="20">
        <v>49.9</v>
      </c>
      <c r="M92" s="15" t="s">
        <v>58</v>
      </c>
      <c r="N92" s="20">
        <v>59</v>
      </c>
      <c r="O92" s="15" t="s">
        <v>58</v>
      </c>
      <c r="P92" s="40" t="s">
        <v>21</v>
      </c>
      <c r="Q92" s="15" t="s">
        <v>21</v>
      </c>
      <c r="R92" s="20"/>
      <c r="S92" s="15"/>
      <c r="T92" s="20">
        <v>52.44</v>
      </c>
      <c r="U92" s="21"/>
      <c r="V92" s="21">
        <v>19.7</v>
      </c>
      <c r="W92" s="21" t="s">
        <v>311</v>
      </c>
      <c r="X92" s="22" t="s">
        <v>347</v>
      </c>
      <c r="Y92" s="22" t="s">
        <v>346</v>
      </c>
      <c r="Z92" s="20"/>
      <c r="AA92" s="20"/>
      <c r="AB92" s="20">
        <v>13214.88</v>
      </c>
      <c r="AC92" s="19"/>
      <c r="AD92" s="19"/>
      <c r="AE92" s="19"/>
      <c r="AF92" s="21">
        <f t="shared" si="1"/>
        <v>4964.3999999999996</v>
      </c>
      <c r="AG92" s="19">
        <v>252</v>
      </c>
      <c r="AH92" s="19"/>
      <c r="AI92" s="19">
        <v>20</v>
      </c>
      <c r="AJ92" s="19">
        <v>30</v>
      </c>
      <c r="AK92" s="19" t="s">
        <v>21</v>
      </c>
      <c r="AL92" s="19" t="s">
        <v>21</v>
      </c>
      <c r="AM92" s="19" t="s">
        <v>21</v>
      </c>
      <c r="AN92" s="19">
        <v>20</v>
      </c>
      <c r="AO92" s="19" t="s">
        <v>21</v>
      </c>
      <c r="AP92" s="19" t="s">
        <v>21</v>
      </c>
      <c r="AQ92" s="19">
        <v>20</v>
      </c>
      <c r="AR92" s="19">
        <v>17</v>
      </c>
      <c r="AS92" s="19">
        <v>15</v>
      </c>
      <c r="AT92" s="19" t="s">
        <v>21</v>
      </c>
      <c r="AU92" s="19" t="s">
        <v>21</v>
      </c>
      <c r="AV92" s="19">
        <v>80</v>
      </c>
      <c r="AW92" s="19">
        <v>10</v>
      </c>
      <c r="AX92" s="19" t="s">
        <v>21</v>
      </c>
      <c r="AY92" s="19" t="s">
        <v>21</v>
      </c>
      <c r="AZ92" s="19" t="s">
        <v>21</v>
      </c>
      <c r="BA92" s="19" t="s">
        <v>21</v>
      </c>
      <c r="BB92" s="19">
        <v>15</v>
      </c>
      <c r="BC92" s="19" t="s">
        <v>21</v>
      </c>
      <c r="BD92" s="19">
        <v>5</v>
      </c>
      <c r="BE92" s="19">
        <v>20</v>
      </c>
      <c r="BF92" s="23" t="s">
        <v>111</v>
      </c>
    </row>
    <row r="93" spans="1:58" ht="102.75" thickTop="1" thickBot="1" x14ac:dyDescent="0.3">
      <c r="A93" s="24" t="s">
        <v>24</v>
      </c>
      <c r="B93" s="25" t="s">
        <v>143</v>
      </c>
      <c r="C93" s="25" t="s">
        <v>119</v>
      </c>
      <c r="D93" s="26" t="s">
        <v>293</v>
      </c>
      <c r="E93" s="26">
        <v>85</v>
      </c>
      <c r="F93" s="27" t="s">
        <v>294</v>
      </c>
      <c r="G93" s="28" t="s">
        <v>399</v>
      </c>
      <c r="H93" s="25" t="s">
        <v>72</v>
      </c>
      <c r="I93" s="29" t="s">
        <v>71</v>
      </c>
      <c r="J93" s="30">
        <v>17.760000000000002</v>
      </c>
      <c r="K93" s="25" t="s">
        <v>110</v>
      </c>
      <c r="L93" s="30">
        <v>23.13</v>
      </c>
      <c r="M93" s="25" t="s">
        <v>110</v>
      </c>
      <c r="N93" s="30">
        <v>30.6</v>
      </c>
      <c r="O93" s="25" t="s">
        <v>110</v>
      </c>
      <c r="P93" s="25" t="s">
        <v>21</v>
      </c>
      <c r="Q93" s="25" t="s">
        <v>21</v>
      </c>
      <c r="R93" s="30"/>
      <c r="S93" s="25"/>
      <c r="T93" s="41">
        <v>23.83</v>
      </c>
      <c r="U93" s="31">
        <v>2597.4699999999998</v>
      </c>
      <c r="V93" s="31" t="s">
        <v>136</v>
      </c>
      <c r="W93" s="31"/>
      <c r="X93" s="32"/>
      <c r="Y93" s="32"/>
      <c r="Z93" s="30"/>
      <c r="AA93" s="30"/>
      <c r="AB93" s="30">
        <v>2597.4699999999998</v>
      </c>
      <c r="AC93" s="29"/>
      <c r="AD93" s="29"/>
      <c r="AE93" s="29"/>
      <c r="AF93" s="31"/>
      <c r="AG93" s="29">
        <v>109</v>
      </c>
      <c r="AH93" s="29"/>
      <c r="AI93" s="29" t="s">
        <v>21</v>
      </c>
      <c r="AJ93" s="29">
        <v>1</v>
      </c>
      <c r="AK93" s="29" t="s">
        <v>21</v>
      </c>
      <c r="AL93" s="29" t="s">
        <v>21</v>
      </c>
      <c r="AM93" s="29">
        <v>30</v>
      </c>
      <c r="AN93" s="29" t="s">
        <v>21</v>
      </c>
      <c r="AO93" s="29" t="s">
        <v>21</v>
      </c>
      <c r="AP93" s="29" t="s">
        <v>21</v>
      </c>
      <c r="AQ93" s="29">
        <v>4</v>
      </c>
      <c r="AR93" s="29">
        <v>2</v>
      </c>
      <c r="AS93" s="29" t="s">
        <v>21</v>
      </c>
      <c r="AT93" s="29" t="s">
        <v>21</v>
      </c>
      <c r="AU93" s="29" t="s">
        <v>21</v>
      </c>
      <c r="AV93" s="29">
        <v>15</v>
      </c>
      <c r="AW93" s="29" t="s">
        <v>21</v>
      </c>
      <c r="AX93" s="29" t="s">
        <v>21</v>
      </c>
      <c r="AY93" s="29">
        <v>10</v>
      </c>
      <c r="AZ93" s="29" t="s">
        <v>21</v>
      </c>
      <c r="BA93" s="29" t="s">
        <v>21</v>
      </c>
      <c r="BB93" s="29">
        <v>5</v>
      </c>
      <c r="BC93" s="29">
        <v>30</v>
      </c>
      <c r="BD93" s="29">
        <v>12</v>
      </c>
      <c r="BE93" s="29" t="s">
        <v>21</v>
      </c>
      <c r="BF93" s="33" t="s">
        <v>111</v>
      </c>
    </row>
    <row r="94" spans="1:58" ht="48.75" thickTop="1" thickBot="1" x14ac:dyDescent="0.3">
      <c r="A94" s="14"/>
      <c r="B94" s="15"/>
      <c r="C94" s="42"/>
      <c r="D94" s="74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4" t="s">
        <v>134</v>
      </c>
      <c r="U94" s="45">
        <v>1106221.8299999996</v>
      </c>
      <c r="V94" s="15"/>
      <c r="W94" s="15"/>
      <c r="X94" s="15"/>
      <c r="Y94" s="15"/>
      <c r="Z94" s="15"/>
      <c r="AA94" s="15"/>
      <c r="AB94" s="46">
        <v>8110472.7800000012</v>
      </c>
      <c r="AC94" s="47"/>
      <c r="AD94" s="47"/>
      <c r="AE94" s="47"/>
      <c r="AF94" s="48">
        <f>SUM(AF9:AF93)</f>
        <v>5684652.0600000005</v>
      </c>
      <c r="AG94" s="49">
        <v>10414</v>
      </c>
      <c r="AH94" s="49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50"/>
    </row>
    <row r="95" spans="1:58" ht="15.75" thickTop="1" x14ac:dyDescent="0.25">
      <c r="A95" s="2"/>
      <c r="B95" s="2"/>
      <c r="C95" s="2"/>
      <c r="D95" s="51"/>
      <c r="E95" s="51"/>
      <c r="F95" s="2"/>
      <c r="G95" s="2"/>
      <c r="H95" s="2"/>
      <c r="I95" s="52">
        <v>0</v>
      </c>
      <c r="J95" s="53"/>
      <c r="K95" s="2"/>
      <c r="L95" s="53"/>
      <c r="M95" s="2"/>
      <c r="N95" s="53"/>
      <c r="O95" s="2"/>
      <c r="P95" s="2"/>
      <c r="Q95" s="2"/>
      <c r="R95" s="53"/>
      <c r="S95" s="2"/>
      <c r="T95" s="53"/>
      <c r="U95" s="53"/>
      <c r="V95" s="53"/>
      <c r="W95" s="53"/>
      <c r="X95" s="53"/>
      <c r="Y95" s="53"/>
      <c r="Z95" s="54"/>
      <c r="AA95" s="54"/>
      <c r="AB95" s="53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x14ac:dyDescent="0.25">
      <c r="A96" s="2"/>
      <c r="B96" s="2"/>
      <c r="C96" s="2"/>
      <c r="D96" s="5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3"/>
      <c r="AA96" s="3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x14ac:dyDescent="0.25">
      <c r="A97" s="55"/>
      <c r="B97" s="55"/>
      <c r="C97" s="56" t="s">
        <v>98</v>
      </c>
      <c r="D97" s="5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3"/>
      <c r="AA97" s="3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x14ac:dyDescent="0.25">
      <c r="A98" s="67" t="s">
        <v>126</v>
      </c>
      <c r="B98" s="67"/>
      <c r="C98" s="57">
        <v>23</v>
      </c>
      <c r="D98" s="5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3"/>
      <c r="AA98" s="3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x14ac:dyDescent="0.25">
      <c r="A99" s="58" t="s">
        <v>127</v>
      </c>
      <c r="B99" s="59" t="s">
        <v>128</v>
      </c>
      <c r="C99" s="56" t="s">
        <v>129</v>
      </c>
      <c r="D99" s="5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3"/>
      <c r="AA99" s="3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ht="51.75" x14ac:dyDescent="0.25">
      <c r="A100" s="60" t="s">
        <v>125</v>
      </c>
      <c r="B100" s="61">
        <v>11</v>
      </c>
      <c r="C100" s="62">
        <v>0.47826086956521741</v>
      </c>
      <c r="D100" s="5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3"/>
      <c r="AA100" s="3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ht="64.5" x14ac:dyDescent="0.25">
      <c r="A101" s="63" t="s">
        <v>135</v>
      </c>
      <c r="B101" s="61">
        <v>12</v>
      </c>
      <c r="C101" s="62">
        <v>0.52173913043478259</v>
      </c>
      <c r="D101" s="5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3"/>
      <c r="AA101" s="3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ht="15.75" thickBot="1" x14ac:dyDescent="0.3">
      <c r="A102" s="64"/>
      <c r="B102" s="2"/>
      <c r="C102" s="2"/>
      <c r="D102" s="5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3"/>
      <c r="AA102" s="3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ht="52.5" customHeight="1" thickBot="1" x14ac:dyDescent="0.35">
      <c r="A103" s="2"/>
      <c r="B103" s="2"/>
      <c r="C103" s="2"/>
      <c r="D103" s="5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3"/>
      <c r="AA103" s="3"/>
      <c r="AB103" s="2"/>
      <c r="AC103" s="2"/>
      <c r="AD103" s="68" t="s">
        <v>400</v>
      </c>
      <c r="AE103" s="69"/>
      <c r="AF103" s="65">
        <v>5684652.0599999996</v>
      </c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x14ac:dyDescent="0.25">
      <c r="A104" s="2"/>
      <c r="B104" s="2"/>
      <c r="C104" s="2"/>
      <c r="D104" s="5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3"/>
      <c r="AA104" s="3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x14ac:dyDescent="0.25">
      <c r="A105" s="2"/>
      <c r="B105" s="2"/>
      <c r="C105" s="2"/>
      <c r="D105" s="5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3"/>
      <c r="AA105" s="3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x14ac:dyDescent="0.25">
      <c r="A106" s="2"/>
      <c r="B106" s="2"/>
      <c r="C106" s="2"/>
      <c r="D106" s="5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3"/>
      <c r="AA106" s="3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x14ac:dyDescent="0.25">
      <c r="A107" s="2"/>
      <c r="B107" s="2"/>
      <c r="C107" s="2"/>
      <c r="D107" s="5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3"/>
      <c r="AA107" s="3"/>
      <c r="AB107" s="2"/>
      <c r="AC107" s="2"/>
      <c r="AD107" s="2"/>
      <c r="AE107" s="2"/>
      <c r="AF107" s="53">
        <f>AF94-AF103</f>
        <v>0</v>
      </c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x14ac:dyDescent="0.25">
      <c r="A108" s="2"/>
      <c r="B108" s="2"/>
      <c r="C108" s="2"/>
      <c r="D108" s="5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3"/>
      <c r="AA108" s="3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x14ac:dyDescent="0.25">
      <c r="A109" s="2"/>
      <c r="B109" s="2"/>
      <c r="C109" s="2"/>
      <c r="D109" s="5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3"/>
      <c r="AA109" s="3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x14ac:dyDescent="0.25">
      <c r="A110" s="2"/>
      <c r="B110" s="2"/>
      <c r="C110" s="2"/>
      <c r="D110" s="5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3"/>
      <c r="AA110" s="3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x14ac:dyDescent="0.25">
      <c r="A111" s="2"/>
      <c r="B111" s="2"/>
      <c r="C111" s="2"/>
      <c r="D111" s="5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3"/>
      <c r="AA111" s="3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x14ac:dyDescent="0.25">
      <c r="A112" s="2"/>
      <c r="B112" s="2"/>
      <c r="C112" s="2"/>
      <c r="D112" s="5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3"/>
      <c r="AA112" s="3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</sheetData>
  <autoFilter ref="A8:BF95"/>
  <mergeCells count="4">
    <mergeCell ref="AI94:BE94"/>
    <mergeCell ref="A98:B98"/>
    <mergeCell ref="AD103:AE103"/>
    <mergeCell ref="B6:F6"/>
  </mergeCells>
  <hyperlinks>
    <hyperlink ref="AA89" r:id="rId1"/>
    <hyperlink ref="AA77" r:id="rId2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Ademir</dc:creator>
  <cp:lastModifiedBy>Bruno Ruthes de Lima</cp:lastModifiedBy>
  <dcterms:created xsi:type="dcterms:W3CDTF">2015-02-05T12:51:46Z</dcterms:created>
  <dcterms:modified xsi:type="dcterms:W3CDTF">2015-04-23T20:08:10Z</dcterms:modified>
</cp:coreProperties>
</file>